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1 год\отчет 2021 год\1 квартал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Доходы!$A$1:$T$138</definedName>
  </definedNames>
  <calcPr calcId="162913"/>
</workbook>
</file>

<file path=xl/calcChain.xml><?xml version="1.0" encoding="utf-8"?>
<calcChain xmlns="http://schemas.openxmlformats.org/spreadsheetml/2006/main">
  <c r="H136" i="2" l="1"/>
  <c r="I136" i="2"/>
  <c r="J136" i="2"/>
  <c r="K136" i="2"/>
  <c r="L136" i="2"/>
  <c r="M136" i="2"/>
  <c r="N136" i="2"/>
  <c r="O136" i="2"/>
  <c r="P136" i="2"/>
  <c r="Q136" i="2"/>
  <c r="G136" i="2"/>
  <c r="Q54" i="2"/>
  <c r="H39" i="2"/>
  <c r="I39" i="2"/>
  <c r="J39" i="2"/>
  <c r="K39" i="2"/>
  <c r="L39" i="2"/>
  <c r="M39" i="2"/>
  <c r="N39" i="2"/>
  <c r="O39" i="2"/>
  <c r="P39" i="2"/>
  <c r="Q39" i="2"/>
  <c r="G39" i="2"/>
  <c r="G27" i="2"/>
  <c r="H17" i="2"/>
  <c r="I17" i="2"/>
  <c r="J17" i="2"/>
  <c r="K17" i="2"/>
  <c r="L17" i="2"/>
  <c r="M17" i="2"/>
  <c r="N17" i="2"/>
  <c r="O17" i="2"/>
  <c r="P17" i="2"/>
  <c r="Q17" i="2"/>
  <c r="G17" i="2"/>
  <c r="G12" i="2"/>
  <c r="T136" i="2" l="1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6" i="2"/>
  <c r="T27" i="2"/>
  <c r="T28" i="2"/>
  <c r="T29" i="2"/>
  <c r="T30" i="2"/>
  <c r="T31" i="2"/>
  <c r="T32" i="2"/>
  <c r="T33" i="2"/>
  <c r="T34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8" i="2"/>
  <c r="T89" i="2"/>
  <c r="T94" i="2"/>
  <c r="T95" i="2"/>
  <c r="T96" i="2"/>
  <c r="T97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31" i="2"/>
  <c r="T132" i="2"/>
</calcChain>
</file>

<file path=xl/sharedStrings.xml><?xml version="1.0" encoding="utf-8"?>
<sst xmlns="http://schemas.openxmlformats.org/spreadsheetml/2006/main" count="2559" uniqueCount="272">
  <si>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</si>
  <si>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</si>
  <si>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</si>
  <si>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</si>
  <si>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</si>
  <si>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</si>
  <si>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</si>
  <si>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</si>
  <si>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</si>
  <si>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</si>
  <si>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</si>
  <si>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</si>
  <si>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</si>
  <si>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</si>
  <si>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</si>
  <si>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</si>
  <si>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</si>
  <si>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</si>
  <si>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</si>
  <si>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</si>
  <si>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</si>
  <si>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</si>
  <si>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</si>
  <si>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</si>
  <si>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</si>
  <si>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</si>
  <si>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</si>
  <si>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</si>
  <si>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</si>
  <si>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</si>
  <si>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</si>
  <si>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</si>
  <si>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</si>
  <si>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</si>
  <si>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</si>
  <si>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</si>
  <si>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</si>
  <si>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</si>
  <si>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</si>
  <si>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</si>
  <si>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</si>
  <si>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</si>
  <si>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</si>
  <si>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</si>
  <si>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</si>
  <si>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</si>
  <si>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</si>
  <si>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</si>
  <si>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</si>
  <si>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</si>
  <si>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</si>
  <si>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</si>
  <si>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</si>
  <si>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</si>
  <si>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</si>
  <si>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</si>
  <si>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</si>
  <si>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</si>
  <si>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</si>
  <si>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</si>
  <si>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</si>
  <si>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</si>
  <si>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</si>
  <si>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</si>
  <si>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</si>
  <si>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</si>
  <si>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</si>
  <si>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</si>
  <si>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</si>
  <si>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</si>
  <si>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</si>
  <si>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</si>
  <si>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</si>
  <si>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</si>
  <si>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</si>
  <si>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</si>
  <si>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</si>
  <si>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</si>
  <si>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</si>
  <si>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</si>
  <si>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</si>
  <si>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</si>
  <si>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</si>
  <si>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</si>
  <si>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</si>
  <si>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</si>
  <si>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</si>
  <si>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</si>
  <si>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</si>
  <si>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</si>
  <si>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</si>
  <si>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</si>
  <si>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</si>
  <si>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</si>
  <si>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</si>
  <si>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</si>
  <si>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</si>
  <si>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</si>
  <si>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</si>
  <si>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</si>
  <si>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</si>
  <si>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</si>
  <si>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</si>
  <si>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</si>
  <si>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</si>
  <si>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</si>
  <si>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</si>
  <si>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</si>
  <si>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</si>
  <si>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</si>
  <si>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</si>
  <si>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</si>
  <si>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</si>
  <si>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</si>
  <si>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</si>
  <si>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</si>
  <si>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</si>
  <si>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</si>
  <si>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</si>
  <si>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</si>
  <si>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</si>
  <si>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</si>
  <si>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</si>
  <si>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</si>
  <si>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</si>
  <si>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</si>
  <si>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</si>
  <si>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</si>
  <si>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</si>
  <si>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</si>
  <si>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</si>
  <si>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</si>
  <si>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округов на проведение Всероссийской переписи населения 2020 года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</si>
  <si>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</si>
  <si>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</si>
  <si>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</si>
  <si>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</si>
  <si>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</si>
  <si>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</si>
  <si>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</si>
  <si>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за 1 квартал 2021 года</t>
  </si>
  <si>
    <t>Объем доходов бюджета Кикнурского муниципального округа</t>
  </si>
  <si>
    <t>по кодам классификации доходов за 1 квартал 2021 года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</si>
  <si>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</si>
  <si>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</si>
  <si>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</si>
  <si>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</si>
  <si>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</si>
  <si>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</si>
  <si>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</si>
  <si>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</si>
  <si>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</si>
  <si>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</si>
  <si>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</si>
  <si>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</si>
  <si>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</si>
  <si>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</si>
  <si>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</si>
  <si>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</si>
  <si>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</si>
  <si>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</si>
  <si>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</si>
  <si>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</si>
  <si>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</si>
  <si>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</si>
  <si>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</si>
  <si>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</si>
  <si>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</si>
  <si>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</si>
  <si>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</si>
  <si>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</si>
  <si>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</si>
  <si>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</si>
  <si>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</si>
  <si>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</si>
  <si>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</si>
  <si>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</si>
  <si>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</si>
  <si>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</si>
  <si>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</si>
  <si>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</si>
  <si>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</si>
  <si>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</si>
  <si>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</si>
  <si>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</si>
  <si>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</si>
  <si>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</si>
  <si>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</si>
  <si>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</si>
  <si>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</si>
  <si>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</si>
  <si>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</si>
  <si>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</si>
  <si>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</si>
  <si>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</si>
  <si>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</si>
  <si>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</si>
  <si>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</si>
  <si>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</si>
  <si>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</si>
  <si>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</si>
  <si>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</si>
  <si>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</si>
  <si>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</si>
  <si>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</si>
  <si>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</si>
  <si>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</si>
  <si>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</si>
  <si>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</si>
  <si>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</si>
  <si>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</si>
  <si>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</si>
  <si>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</si>
  <si>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</si>
  <si>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</si>
  <si>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</si>
  <si>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1130299000 0000 130</t>
  </si>
  <si>
    <t xml:space="preserve">  1130299414 0000 130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</si>
  <si>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</si>
  <si>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</si>
  <si>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</si>
  <si>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</si>
  <si>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</si>
  <si>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</si>
  <si>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</si>
  <si>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</si>
  <si>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 1160113001 0000 140</t>
  </si>
  <si>
    <t xml:space="preserve"> 1160113301 0000 140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</si>
  <si>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</si>
  <si>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</si>
  <si>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</si>
  <si>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</si>
  <si>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 1161000000 0000 140</t>
  </si>
  <si>
    <t xml:space="preserve"> 1161012000 0000 140</t>
  </si>
  <si>
    <t xml:space="preserve"> 1161012901 0000 140</t>
  </si>
  <si>
    <t xml:space="preserve"> 1161100001 0000 140</t>
  </si>
  <si>
    <t xml:space="preserve"> 1161105001 0000 140</t>
  </si>
  <si>
    <t xml:space="preserve"> 1170000000 0000 000</t>
  </si>
  <si>
    <t xml:space="preserve"> 0 1170500000 0000 180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</si>
  <si>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</si>
  <si>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</si>
  <si>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</si>
  <si>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</si>
  <si>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</si>
  <si>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</si>
  <si>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</si>
  <si>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</si>
  <si>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</si>
  <si>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</si>
  <si>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</si>
  <si>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</si>
  <si>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</si>
  <si>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</si>
  <si>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</si>
  <si>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</si>
  <si>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</si>
  <si>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</si>
  <si>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</si>
  <si>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</si>
  <si>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</si>
  <si>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</si>
  <si>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</si>
  <si>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</si>
  <si>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 2023546900 0000 150</t>
  </si>
  <si>
    <t xml:space="preserve"> 2023546914 0000 150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</si>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</sst>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38"/>
  <sheetViews>
    <sheetView tabSelected="1" view="pageBreakPreview" topLeftCell="A52" zoomScaleNormal="100" zoomScaleSheetLayoutView="100" workbookViewId="0">
      <selection activeCell="Q15" sqref="Q15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9.42578125" style="36" customWidth="1"/>
    <col min="8" max="14" width="9.140625" style="1" hidden="1" customWidth="1"/>
    <col min="15" max="16" width="0.42578125" style="1" hidden="1" customWidth="1"/>
    <col min="17" max="17" width="10.85546875" style="36" customWidth="1"/>
    <col min="18" max="19" width="9.140625" style="1" hidden="1" customWidth="1"/>
    <col min="20" max="20" width="8.710937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4" t="s">
        <v>139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4" x14ac:dyDescent="0.25">
      <c r="A3" s="47" t="s">
        <v>271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</row>
    <row r="4" spans="1:24" x14ac:dyDescent="0.25">
      <c r="G4" s="44" t="s">
        <v>140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6" t="s">
        <v>141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5"/>
      <c r="V6" s="5"/>
      <c r="W6" s="5"/>
      <c r="X6" s="5"/>
    </row>
    <row r="7" spans="1:24" ht="14.1" customHeight="1" x14ac:dyDescent="0.25">
      <c r="B7" s="45" t="s">
        <v>142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5"/>
      <c r="V7" s="5"/>
      <c r="W7" s="5"/>
      <c r="X7" s="5"/>
    </row>
    <row r="8" spans="1:24" ht="14.1" customHeight="1" x14ac:dyDescent="0.25">
      <c r="B8" s="9"/>
      <c r="C8" s="41"/>
      <c r="D8" s="41"/>
      <c r="E8" s="41"/>
      <c r="F8" s="41"/>
      <c r="G8" s="41"/>
      <c r="H8" s="41"/>
      <c r="I8" s="41"/>
      <c r="J8" s="10" t="s">
        <v>0</v>
      </c>
      <c r="K8" s="42">
        <v>44287</v>
      </c>
      <c r="L8" s="43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8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143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144</v>
      </c>
      <c r="R10" s="12" t="s">
        <v>7</v>
      </c>
      <c r="S10" s="12" t="s">
        <v>8</v>
      </c>
      <c r="T10" s="26" t="s">
        <v>138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145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v>49045.4</v>
      </c>
      <c r="H11" s="15" t="s">
        <v>15</v>
      </c>
      <c r="I11" s="15" t="s">
        <v>15</v>
      </c>
      <c r="J11" s="15" t="s">
        <v>15</v>
      </c>
      <c r="K11" s="15" t="s">
        <v>15</v>
      </c>
      <c r="L11" s="15" t="s">
        <v>15</v>
      </c>
      <c r="M11" s="16" t="s">
        <v>15</v>
      </c>
      <c r="N11" s="15" t="s">
        <v>15</v>
      </c>
      <c r="O11" s="15" t="s">
        <v>15</v>
      </c>
      <c r="P11" s="15" t="s">
        <v>15</v>
      </c>
      <c r="Q11" s="33">
        <v>10362.799999999999</v>
      </c>
      <c r="R11" s="15" t="s">
        <v>15</v>
      </c>
      <c r="S11" s="15" t="s">
        <v>15</v>
      </c>
      <c r="T11" s="27">
        <f t="shared" ref="T11:T73" si="0">Q11/G11*100</f>
        <v>21.128994768112808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146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G14+G15+G16</f>
        <v>14263.9</v>
      </c>
      <c r="H12" s="15" t="s">
        <v>15</v>
      </c>
      <c r="I12" s="15" t="s">
        <v>15</v>
      </c>
      <c r="J12" s="15" t="s">
        <v>15</v>
      </c>
      <c r="K12" s="15" t="s">
        <v>15</v>
      </c>
      <c r="L12" s="15" t="s">
        <v>15</v>
      </c>
      <c r="M12" s="16" t="s">
        <v>15</v>
      </c>
      <c r="N12" s="15" t="s">
        <v>15</v>
      </c>
      <c r="O12" s="15" t="s">
        <v>15</v>
      </c>
      <c r="P12" s="15" t="s">
        <v>15</v>
      </c>
      <c r="Q12" s="33">
        <v>3288.2</v>
      </c>
      <c r="R12" s="15" t="s">
        <v>15</v>
      </c>
      <c r="S12" s="15" t="s">
        <v>15</v>
      </c>
      <c r="T12" s="27">
        <f t="shared" si="0"/>
        <v>23.052601322219026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147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v>14263.9</v>
      </c>
      <c r="H13" s="15" t="s">
        <v>15</v>
      </c>
      <c r="I13" s="15" t="s">
        <v>15</v>
      </c>
      <c r="J13" s="15" t="s">
        <v>15</v>
      </c>
      <c r="K13" s="15" t="s">
        <v>15</v>
      </c>
      <c r="L13" s="15" t="s">
        <v>15</v>
      </c>
      <c r="M13" s="16" t="s">
        <v>15</v>
      </c>
      <c r="N13" s="15" t="s">
        <v>15</v>
      </c>
      <c r="O13" s="15" t="s">
        <v>15</v>
      </c>
      <c r="P13" s="15" t="s">
        <v>15</v>
      </c>
      <c r="Q13" s="33">
        <v>3288.2</v>
      </c>
      <c r="R13" s="15" t="s">
        <v>15</v>
      </c>
      <c r="S13" s="15" t="s">
        <v>15</v>
      </c>
      <c r="T13" s="27">
        <f t="shared" si="0"/>
        <v>23.052601322219026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148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14085</v>
      </c>
      <c r="H14" s="39" t="s">
        <v>15</v>
      </c>
      <c r="I14" s="39" t="s">
        <v>15</v>
      </c>
      <c r="J14" s="39" t="s">
        <v>15</v>
      </c>
      <c r="K14" s="39" t="s">
        <v>15</v>
      </c>
      <c r="L14" s="39" t="s">
        <v>15</v>
      </c>
      <c r="M14" s="40" t="s">
        <v>15</v>
      </c>
      <c r="N14" s="39" t="s">
        <v>15</v>
      </c>
      <c r="O14" s="39" t="s">
        <v>15</v>
      </c>
      <c r="P14" s="39" t="s">
        <v>15</v>
      </c>
      <c r="Q14" s="38">
        <v>3283.1</v>
      </c>
      <c r="R14" s="15" t="s">
        <v>15</v>
      </c>
      <c r="S14" s="15" t="s">
        <v>15</v>
      </c>
      <c r="T14" s="27">
        <f t="shared" si="0"/>
        <v>23.309194178203761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149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95.5</v>
      </c>
      <c r="H15" s="39" t="s">
        <v>15</v>
      </c>
      <c r="I15" s="39" t="s">
        <v>15</v>
      </c>
      <c r="J15" s="39" t="s">
        <v>15</v>
      </c>
      <c r="K15" s="39" t="s">
        <v>15</v>
      </c>
      <c r="L15" s="39" t="s">
        <v>15</v>
      </c>
      <c r="M15" s="40" t="s">
        <v>15</v>
      </c>
      <c r="N15" s="39" t="s">
        <v>15</v>
      </c>
      <c r="O15" s="39" t="s">
        <v>15</v>
      </c>
      <c r="P15" s="39" t="s">
        <v>15</v>
      </c>
      <c r="Q15" s="38" t="s">
        <v>15</v>
      </c>
      <c r="R15" s="15" t="s">
        <v>15</v>
      </c>
      <c r="S15" s="15" t="s">
        <v>15</v>
      </c>
      <c r="T15" s="27"/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150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83.4</v>
      </c>
      <c r="H16" s="39" t="s">
        <v>15</v>
      </c>
      <c r="I16" s="39" t="s">
        <v>15</v>
      </c>
      <c r="J16" s="39" t="s">
        <v>15</v>
      </c>
      <c r="K16" s="39" t="s">
        <v>15</v>
      </c>
      <c r="L16" s="39" t="s">
        <v>15</v>
      </c>
      <c r="M16" s="40" t="s">
        <v>15</v>
      </c>
      <c r="N16" s="39" t="s">
        <v>15</v>
      </c>
      <c r="O16" s="39" t="s">
        <v>15</v>
      </c>
      <c r="P16" s="39" t="s">
        <v>15</v>
      </c>
      <c r="Q16" s="38">
        <v>5.0999999999999996</v>
      </c>
      <c r="R16" s="15" t="s">
        <v>15</v>
      </c>
      <c r="S16" s="15" t="s">
        <v>15</v>
      </c>
      <c r="T16" s="27">
        <f t="shared" si="0"/>
        <v>6.115107913669064</v>
      </c>
      <c r="U16" s="15" t="s">
        <v>15</v>
      </c>
      <c r="V16" s="15" t="s">
        <v>15</v>
      </c>
      <c r="W16" s="16" t="s">
        <v>15</v>
      </c>
      <c r="X16" s="17"/>
    </row>
    <row r="17" spans="1:24" ht="22.5" x14ac:dyDescent="0.25">
      <c r="A17" s="14" t="s">
        <v>151</v>
      </c>
      <c r="B17" s="23" t="s">
        <v>22</v>
      </c>
      <c r="C17" s="15" t="s">
        <v>15</v>
      </c>
      <c r="D17" s="15" t="s">
        <v>15</v>
      </c>
      <c r="E17" s="15" t="s">
        <v>15</v>
      </c>
      <c r="F17" s="15" t="s">
        <v>15</v>
      </c>
      <c r="G17" s="38">
        <f>G19+G21+G23+G25</f>
        <v>7113.1</v>
      </c>
      <c r="H17" s="38" t="e">
        <f t="shared" ref="H17:Q17" si="1">H19+H21+H23+H25</f>
        <v>#VALUE!</v>
      </c>
      <c r="I17" s="38" t="e">
        <f t="shared" si="1"/>
        <v>#VALUE!</v>
      </c>
      <c r="J17" s="38" t="e">
        <f t="shared" si="1"/>
        <v>#VALUE!</v>
      </c>
      <c r="K17" s="38" t="e">
        <f t="shared" si="1"/>
        <v>#VALUE!</v>
      </c>
      <c r="L17" s="38" t="e">
        <f t="shared" si="1"/>
        <v>#VALUE!</v>
      </c>
      <c r="M17" s="38" t="e">
        <f t="shared" si="1"/>
        <v>#VALUE!</v>
      </c>
      <c r="N17" s="38" t="e">
        <f t="shared" si="1"/>
        <v>#VALUE!</v>
      </c>
      <c r="O17" s="38" t="e">
        <f t="shared" si="1"/>
        <v>#VALUE!</v>
      </c>
      <c r="P17" s="38" t="e">
        <f t="shared" si="1"/>
        <v>#VALUE!</v>
      </c>
      <c r="Q17" s="38">
        <f t="shared" si="1"/>
        <v>1595.3</v>
      </c>
      <c r="R17" s="15" t="s">
        <v>15</v>
      </c>
      <c r="S17" s="15" t="s">
        <v>15</v>
      </c>
      <c r="T17" s="27">
        <f t="shared" si="0"/>
        <v>22.427633521249525</v>
      </c>
      <c r="U17" s="15" t="s">
        <v>15</v>
      </c>
      <c r="V17" s="15" t="s">
        <v>15</v>
      </c>
      <c r="W17" s="16" t="s">
        <v>15</v>
      </c>
      <c r="X17" s="17"/>
    </row>
    <row r="18" spans="1:24" ht="22.5" x14ac:dyDescent="0.25">
      <c r="A18" s="14" t="s">
        <v>152</v>
      </c>
      <c r="B18" s="13" t="s">
        <v>23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v>7113.1</v>
      </c>
      <c r="H18" s="39" t="s">
        <v>15</v>
      </c>
      <c r="I18" s="39" t="s">
        <v>15</v>
      </c>
      <c r="J18" s="39" t="s">
        <v>15</v>
      </c>
      <c r="K18" s="39" t="s">
        <v>15</v>
      </c>
      <c r="L18" s="39" t="s">
        <v>15</v>
      </c>
      <c r="M18" s="40" t="s">
        <v>15</v>
      </c>
      <c r="N18" s="39" t="s">
        <v>15</v>
      </c>
      <c r="O18" s="39" t="s">
        <v>15</v>
      </c>
      <c r="P18" s="39" t="s">
        <v>15</v>
      </c>
      <c r="Q18" s="38">
        <v>1595.3</v>
      </c>
      <c r="R18" s="15" t="s">
        <v>15</v>
      </c>
      <c r="S18" s="15" t="s">
        <v>15</v>
      </c>
      <c r="T18" s="27">
        <f t="shared" si="0"/>
        <v>22.427633521249525</v>
      </c>
      <c r="U18" s="15" t="s">
        <v>15</v>
      </c>
      <c r="V18" s="15" t="s">
        <v>15</v>
      </c>
      <c r="W18" s="16" t="s">
        <v>15</v>
      </c>
      <c r="X18" s="17"/>
    </row>
    <row r="19" spans="1:24" ht="56.25" x14ac:dyDescent="0.25">
      <c r="A19" s="14" t="s">
        <v>153</v>
      </c>
      <c r="B19" s="13" t="s">
        <v>24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v>3266.1</v>
      </c>
      <c r="H19" s="39" t="s">
        <v>15</v>
      </c>
      <c r="I19" s="39" t="s">
        <v>15</v>
      </c>
      <c r="J19" s="39" t="s">
        <v>15</v>
      </c>
      <c r="K19" s="39" t="s">
        <v>15</v>
      </c>
      <c r="L19" s="39" t="s">
        <v>15</v>
      </c>
      <c r="M19" s="40" t="s">
        <v>15</v>
      </c>
      <c r="N19" s="39" t="s">
        <v>15</v>
      </c>
      <c r="O19" s="39" t="s">
        <v>15</v>
      </c>
      <c r="P19" s="39" t="s">
        <v>15</v>
      </c>
      <c r="Q19" s="38">
        <v>716</v>
      </c>
      <c r="R19" s="15" t="s">
        <v>15</v>
      </c>
      <c r="S19" s="15" t="s">
        <v>15</v>
      </c>
      <c r="T19" s="27">
        <f t="shared" si="0"/>
        <v>21.922170172376841</v>
      </c>
      <c r="U19" s="15" t="s">
        <v>15</v>
      </c>
      <c r="V19" s="15" t="s">
        <v>15</v>
      </c>
      <c r="W19" s="16" t="s">
        <v>15</v>
      </c>
      <c r="X19" s="17"/>
    </row>
    <row r="20" spans="1:24" ht="90" x14ac:dyDescent="0.25">
      <c r="A20" s="14" t="s">
        <v>154</v>
      </c>
      <c r="B20" s="13" t="s">
        <v>25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v>3266.1</v>
      </c>
      <c r="H20" s="39" t="s">
        <v>15</v>
      </c>
      <c r="I20" s="39" t="s">
        <v>15</v>
      </c>
      <c r="J20" s="39" t="s">
        <v>15</v>
      </c>
      <c r="K20" s="39" t="s">
        <v>15</v>
      </c>
      <c r="L20" s="39" t="s">
        <v>15</v>
      </c>
      <c r="M20" s="40" t="s">
        <v>15</v>
      </c>
      <c r="N20" s="39" t="s">
        <v>15</v>
      </c>
      <c r="O20" s="39" t="s">
        <v>15</v>
      </c>
      <c r="P20" s="39" t="s">
        <v>15</v>
      </c>
      <c r="Q20" s="38">
        <v>716</v>
      </c>
      <c r="R20" s="15" t="s">
        <v>15</v>
      </c>
      <c r="S20" s="15" t="s">
        <v>15</v>
      </c>
      <c r="T20" s="27">
        <f t="shared" si="0"/>
        <v>21.922170172376841</v>
      </c>
      <c r="U20" s="15" t="s">
        <v>15</v>
      </c>
      <c r="V20" s="15" t="s">
        <v>15</v>
      </c>
      <c r="W20" s="16" t="s">
        <v>15</v>
      </c>
      <c r="X20" s="17"/>
    </row>
    <row r="21" spans="1:24" ht="78.75" x14ac:dyDescent="0.25">
      <c r="A21" s="14" t="s">
        <v>155</v>
      </c>
      <c r="B21" s="13" t="s">
        <v>26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v>18.600000000000001</v>
      </c>
      <c r="H21" s="39" t="s">
        <v>15</v>
      </c>
      <c r="I21" s="39" t="s">
        <v>15</v>
      </c>
      <c r="J21" s="39" t="s">
        <v>15</v>
      </c>
      <c r="K21" s="39" t="s">
        <v>15</v>
      </c>
      <c r="L21" s="39" t="s">
        <v>15</v>
      </c>
      <c r="M21" s="40" t="s">
        <v>15</v>
      </c>
      <c r="N21" s="39" t="s">
        <v>15</v>
      </c>
      <c r="O21" s="39" t="s">
        <v>15</v>
      </c>
      <c r="P21" s="39" t="s">
        <v>15</v>
      </c>
      <c r="Q21" s="38">
        <v>5</v>
      </c>
      <c r="R21" s="15" t="s">
        <v>15</v>
      </c>
      <c r="S21" s="15" t="s">
        <v>15</v>
      </c>
      <c r="T21" s="27">
        <f t="shared" si="0"/>
        <v>26.881720430107524</v>
      </c>
      <c r="U21" s="15" t="s">
        <v>15</v>
      </c>
      <c r="V21" s="15" t="s">
        <v>15</v>
      </c>
      <c r="W21" s="16" t="s">
        <v>15</v>
      </c>
      <c r="X21" s="17"/>
    </row>
    <row r="22" spans="1:24" ht="101.25" x14ac:dyDescent="0.25">
      <c r="A22" s="14" t="s">
        <v>156</v>
      </c>
      <c r="B22" s="13" t="s">
        <v>27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18.600000000000001</v>
      </c>
      <c r="H22" s="39" t="s">
        <v>15</v>
      </c>
      <c r="I22" s="39" t="s">
        <v>15</v>
      </c>
      <c r="J22" s="39" t="s">
        <v>15</v>
      </c>
      <c r="K22" s="39" t="s">
        <v>15</v>
      </c>
      <c r="L22" s="39" t="s">
        <v>15</v>
      </c>
      <c r="M22" s="40" t="s">
        <v>15</v>
      </c>
      <c r="N22" s="39" t="s">
        <v>15</v>
      </c>
      <c r="O22" s="39" t="s">
        <v>15</v>
      </c>
      <c r="P22" s="39" t="s">
        <v>15</v>
      </c>
      <c r="Q22" s="38">
        <v>5</v>
      </c>
      <c r="R22" s="15" t="s">
        <v>15</v>
      </c>
      <c r="S22" s="15" t="s">
        <v>15</v>
      </c>
      <c r="T22" s="27">
        <f t="shared" si="0"/>
        <v>26.881720430107524</v>
      </c>
      <c r="U22" s="15" t="s">
        <v>15</v>
      </c>
      <c r="V22" s="15" t="s">
        <v>15</v>
      </c>
      <c r="W22" s="16" t="s">
        <v>15</v>
      </c>
      <c r="X22" s="17"/>
    </row>
    <row r="23" spans="1:24" ht="56.25" x14ac:dyDescent="0.25">
      <c r="A23" s="14" t="s">
        <v>157</v>
      </c>
      <c r="B23" s="13" t="s">
        <v>28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v>4296.3</v>
      </c>
      <c r="H23" s="39" t="s">
        <v>15</v>
      </c>
      <c r="I23" s="39" t="s">
        <v>15</v>
      </c>
      <c r="J23" s="39" t="s">
        <v>15</v>
      </c>
      <c r="K23" s="39" t="s">
        <v>15</v>
      </c>
      <c r="L23" s="39" t="s">
        <v>15</v>
      </c>
      <c r="M23" s="40" t="s">
        <v>15</v>
      </c>
      <c r="N23" s="39" t="s">
        <v>15</v>
      </c>
      <c r="O23" s="39" t="s">
        <v>15</v>
      </c>
      <c r="P23" s="39" t="s">
        <v>15</v>
      </c>
      <c r="Q23" s="38">
        <v>1002.2</v>
      </c>
      <c r="R23" s="15" t="s">
        <v>15</v>
      </c>
      <c r="S23" s="15" t="s">
        <v>15</v>
      </c>
      <c r="T23" s="27">
        <f t="shared" si="0"/>
        <v>23.327048855992366</v>
      </c>
      <c r="U23" s="15" t="s">
        <v>15</v>
      </c>
      <c r="V23" s="15" t="s">
        <v>15</v>
      </c>
      <c r="W23" s="16" t="s">
        <v>15</v>
      </c>
      <c r="X23" s="17"/>
    </row>
    <row r="24" spans="1:24" ht="90" x14ac:dyDescent="0.25">
      <c r="A24" s="14" t="s">
        <v>158</v>
      </c>
      <c r="B24" s="13" t="s">
        <v>29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4296.3</v>
      </c>
      <c r="H24" s="39" t="s">
        <v>15</v>
      </c>
      <c r="I24" s="39" t="s">
        <v>15</v>
      </c>
      <c r="J24" s="39" t="s">
        <v>15</v>
      </c>
      <c r="K24" s="39" t="s">
        <v>15</v>
      </c>
      <c r="L24" s="39" t="s">
        <v>15</v>
      </c>
      <c r="M24" s="40" t="s">
        <v>15</v>
      </c>
      <c r="N24" s="39" t="s">
        <v>15</v>
      </c>
      <c r="O24" s="39" t="s">
        <v>15</v>
      </c>
      <c r="P24" s="39" t="s">
        <v>15</v>
      </c>
      <c r="Q24" s="38">
        <v>1002.2</v>
      </c>
      <c r="R24" s="15" t="s">
        <v>15</v>
      </c>
      <c r="S24" s="15" t="s">
        <v>15</v>
      </c>
      <c r="T24" s="27">
        <f t="shared" si="0"/>
        <v>23.327048855992366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159</v>
      </c>
      <c r="B25" s="13" t="s">
        <v>30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v>-467.9</v>
      </c>
      <c r="H25" s="39" t="s">
        <v>15</v>
      </c>
      <c r="I25" s="39" t="s">
        <v>15</v>
      </c>
      <c r="J25" s="39" t="s">
        <v>15</v>
      </c>
      <c r="K25" s="39" t="s">
        <v>15</v>
      </c>
      <c r="L25" s="39" t="s">
        <v>15</v>
      </c>
      <c r="M25" s="40" t="s">
        <v>15</v>
      </c>
      <c r="N25" s="39" t="s">
        <v>15</v>
      </c>
      <c r="O25" s="39" t="s">
        <v>15</v>
      </c>
      <c r="P25" s="39" t="s">
        <v>15</v>
      </c>
      <c r="Q25" s="38">
        <v>-127.9</v>
      </c>
      <c r="R25" s="15" t="s">
        <v>15</v>
      </c>
      <c r="S25" s="15" t="s">
        <v>15</v>
      </c>
      <c r="T25" s="27">
        <v>27.3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160</v>
      </c>
      <c r="B26" s="13" t="s">
        <v>31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-467.9</v>
      </c>
      <c r="H26" s="39" t="s">
        <v>15</v>
      </c>
      <c r="I26" s="39" t="s">
        <v>15</v>
      </c>
      <c r="J26" s="39" t="s">
        <v>15</v>
      </c>
      <c r="K26" s="39" t="s">
        <v>15</v>
      </c>
      <c r="L26" s="39" t="s">
        <v>15</v>
      </c>
      <c r="M26" s="40" t="s">
        <v>15</v>
      </c>
      <c r="N26" s="39" t="s">
        <v>15</v>
      </c>
      <c r="O26" s="39" t="s">
        <v>15</v>
      </c>
      <c r="P26" s="39" t="s">
        <v>15</v>
      </c>
      <c r="Q26" s="38">
        <v>-127.9</v>
      </c>
      <c r="R26" s="15" t="s">
        <v>15</v>
      </c>
      <c r="S26" s="15" t="s">
        <v>15</v>
      </c>
      <c r="T26" s="27">
        <f t="shared" si="0"/>
        <v>27.33490061979056</v>
      </c>
      <c r="U26" s="15" t="s">
        <v>15</v>
      </c>
      <c r="V26" s="15" t="s">
        <v>15</v>
      </c>
      <c r="W26" s="16" t="s">
        <v>15</v>
      </c>
      <c r="X26" s="17"/>
    </row>
    <row r="27" spans="1:24" x14ac:dyDescent="0.25">
      <c r="A27" s="14" t="s">
        <v>161</v>
      </c>
      <c r="B27" s="23" t="s">
        <v>32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f>G29+G31+G33+G36+G37</f>
        <v>14688</v>
      </c>
      <c r="H27" s="39" t="s">
        <v>15</v>
      </c>
      <c r="I27" s="39" t="s">
        <v>15</v>
      </c>
      <c r="J27" s="39" t="s">
        <v>15</v>
      </c>
      <c r="K27" s="39" t="s">
        <v>15</v>
      </c>
      <c r="L27" s="39" t="s">
        <v>15</v>
      </c>
      <c r="M27" s="40" t="s">
        <v>15</v>
      </c>
      <c r="N27" s="39" t="s">
        <v>15</v>
      </c>
      <c r="O27" s="39" t="s">
        <v>15</v>
      </c>
      <c r="P27" s="39" t="s">
        <v>15</v>
      </c>
      <c r="Q27" s="38">
        <v>2923.9</v>
      </c>
      <c r="R27" s="15" t="s">
        <v>15</v>
      </c>
      <c r="S27" s="15" t="s">
        <v>15</v>
      </c>
      <c r="T27" s="27">
        <f t="shared" si="0"/>
        <v>19.906726579520697</v>
      </c>
      <c r="U27" s="15" t="s">
        <v>15</v>
      </c>
      <c r="V27" s="15" t="s">
        <v>15</v>
      </c>
      <c r="W27" s="16" t="s">
        <v>15</v>
      </c>
      <c r="X27" s="17"/>
    </row>
    <row r="28" spans="1:24" ht="22.5" x14ac:dyDescent="0.25">
      <c r="A28" s="14" t="s">
        <v>162</v>
      </c>
      <c r="B28" s="13" t="s">
        <v>33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v>13561</v>
      </c>
      <c r="H28" s="39" t="s">
        <v>15</v>
      </c>
      <c r="I28" s="39" t="s">
        <v>15</v>
      </c>
      <c r="J28" s="39" t="s">
        <v>15</v>
      </c>
      <c r="K28" s="39" t="s">
        <v>15</v>
      </c>
      <c r="L28" s="39" t="s">
        <v>15</v>
      </c>
      <c r="M28" s="40" t="s">
        <v>15</v>
      </c>
      <c r="N28" s="39" t="s">
        <v>15</v>
      </c>
      <c r="O28" s="39" t="s">
        <v>15</v>
      </c>
      <c r="P28" s="39" t="s">
        <v>15</v>
      </c>
      <c r="Q28" s="38">
        <v>2202.9</v>
      </c>
      <c r="R28" s="15" t="s">
        <v>15</v>
      </c>
      <c r="S28" s="15" t="s">
        <v>15</v>
      </c>
      <c r="T28" s="27">
        <f t="shared" si="0"/>
        <v>16.244377258314284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163</v>
      </c>
      <c r="B29" s="13" t="s">
        <v>34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v>10561</v>
      </c>
      <c r="H29" s="39" t="s">
        <v>15</v>
      </c>
      <c r="I29" s="39" t="s">
        <v>15</v>
      </c>
      <c r="J29" s="39" t="s">
        <v>15</v>
      </c>
      <c r="K29" s="39" t="s">
        <v>15</v>
      </c>
      <c r="L29" s="39" t="s">
        <v>15</v>
      </c>
      <c r="M29" s="40" t="s">
        <v>15</v>
      </c>
      <c r="N29" s="39" t="s">
        <v>15</v>
      </c>
      <c r="O29" s="39" t="s">
        <v>15</v>
      </c>
      <c r="P29" s="39" t="s">
        <v>15</v>
      </c>
      <c r="Q29" s="38">
        <v>1409.2</v>
      </c>
      <c r="R29" s="15" t="s">
        <v>15</v>
      </c>
      <c r="S29" s="15" t="s">
        <v>15</v>
      </c>
      <c r="T29" s="27">
        <f t="shared" si="0"/>
        <v>13.34343338698987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164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v>10561</v>
      </c>
      <c r="H30" s="39" t="s">
        <v>15</v>
      </c>
      <c r="I30" s="39" t="s">
        <v>15</v>
      </c>
      <c r="J30" s="39" t="s">
        <v>15</v>
      </c>
      <c r="K30" s="39" t="s">
        <v>15</v>
      </c>
      <c r="L30" s="39" t="s">
        <v>15</v>
      </c>
      <c r="M30" s="40" t="s">
        <v>15</v>
      </c>
      <c r="N30" s="39" t="s">
        <v>15</v>
      </c>
      <c r="O30" s="39" t="s">
        <v>15</v>
      </c>
      <c r="P30" s="39" t="s">
        <v>15</v>
      </c>
      <c r="Q30" s="38">
        <v>1409.2</v>
      </c>
      <c r="R30" s="15" t="s">
        <v>15</v>
      </c>
      <c r="S30" s="15" t="s">
        <v>15</v>
      </c>
      <c r="T30" s="27">
        <f t="shared" si="0"/>
        <v>13.34343338698987</v>
      </c>
      <c r="U30" s="15" t="s">
        <v>15</v>
      </c>
      <c r="V30" s="15" t="s">
        <v>15</v>
      </c>
      <c r="W30" s="16" t="s">
        <v>15</v>
      </c>
      <c r="X30" s="17"/>
    </row>
    <row r="31" spans="1:24" ht="33.75" x14ac:dyDescent="0.25">
      <c r="A31" s="14" t="s">
        <v>165</v>
      </c>
      <c r="B31" s="13" t="s">
        <v>35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v>3000</v>
      </c>
      <c r="H31" s="39" t="s">
        <v>15</v>
      </c>
      <c r="I31" s="39" t="s">
        <v>15</v>
      </c>
      <c r="J31" s="39" t="s">
        <v>15</v>
      </c>
      <c r="K31" s="39" t="s">
        <v>15</v>
      </c>
      <c r="L31" s="39" t="s">
        <v>15</v>
      </c>
      <c r="M31" s="40" t="s">
        <v>15</v>
      </c>
      <c r="N31" s="39" t="s">
        <v>15</v>
      </c>
      <c r="O31" s="39" t="s">
        <v>15</v>
      </c>
      <c r="P31" s="39" t="s">
        <v>15</v>
      </c>
      <c r="Q31" s="38">
        <v>793.7</v>
      </c>
      <c r="R31" s="15" t="s">
        <v>15</v>
      </c>
      <c r="S31" s="15" t="s">
        <v>15</v>
      </c>
      <c r="T31" s="27">
        <f t="shared" si="0"/>
        <v>26.456666666666667</v>
      </c>
      <c r="U31" s="15" t="s">
        <v>15</v>
      </c>
      <c r="V31" s="15" t="s">
        <v>15</v>
      </c>
      <c r="W31" s="16" t="s">
        <v>15</v>
      </c>
      <c r="X31" s="17"/>
    </row>
    <row r="32" spans="1:24" ht="56.25" x14ac:dyDescent="0.25">
      <c r="A32" s="14" t="s">
        <v>166</v>
      </c>
      <c r="B32" s="13" t="s">
        <v>36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3000</v>
      </c>
      <c r="H32" s="39" t="s">
        <v>15</v>
      </c>
      <c r="I32" s="39" t="s">
        <v>15</v>
      </c>
      <c r="J32" s="39" t="s">
        <v>15</v>
      </c>
      <c r="K32" s="39" t="s">
        <v>15</v>
      </c>
      <c r="L32" s="39" t="s">
        <v>15</v>
      </c>
      <c r="M32" s="40" t="s">
        <v>15</v>
      </c>
      <c r="N32" s="39" t="s">
        <v>15</v>
      </c>
      <c r="O32" s="39" t="s">
        <v>15</v>
      </c>
      <c r="P32" s="39" t="s">
        <v>15</v>
      </c>
      <c r="Q32" s="38">
        <v>793.2</v>
      </c>
      <c r="R32" s="15" t="s">
        <v>15</v>
      </c>
      <c r="S32" s="15" t="s">
        <v>15</v>
      </c>
      <c r="T32" s="27">
        <f t="shared" si="0"/>
        <v>26.44</v>
      </c>
      <c r="U32" s="15" t="s">
        <v>15</v>
      </c>
      <c r="V32" s="15" t="s">
        <v>15</v>
      </c>
      <c r="W32" s="16" t="s">
        <v>15</v>
      </c>
      <c r="X32" s="17"/>
    </row>
    <row r="33" spans="1:24" ht="22.5" x14ac:dyDescent="0.25">
      <c r="A33" s="14" t="s">
        <v>167</v>
      </c>
      <c r="B33" s="13" t="s">
        <v>37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v>750</v>
      </c>
      <c r="H33" s="39" t="s">
        <v>15</v>
      </c>
      <c r="I33" s="39" t="s">
        <v>15</v>
      </c>
      <c r="J33" s="39" t="s">
        <v>15</v>
      </c>
      <c r="K33" s="39" t="s">
        <v>15</v>
      </c>
      <c r="L33" s="39" t="s">
        <v>15</v>
      </c>
      <c r="M33" s="40" t="s">
        <v>15</v>
      </c>
      <c r="N33" s="39" t="s">
        <v>15</v>
      </c>
      <c r="O33" s="39" t="s">
        <v>15</v>
      </c>
      <c r="P33" s="39" t="s">
        <v>15</v>
      </c>
      <c r="Q33" s="38">
        <v>753.5</v>
      </c>
      <c r="R33" s="15" t="s">
        <v>15</v>
      </c>
      <c r="S33" s="15" t="s">
        <v>15</v>
      </c>
      <c r="T33" s="27">
        <f t="shared" si="0"/>
        <v>100.46666666666665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168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v>750</v>
      </c>
      <c r="H34" s="39" t="s">
        <v>15</v>
      </c>
      <c r="I34" s="39" t="s">
        <v>15</v>
      </c>
      <c r="J34" s="39" t="s">
        <v>15</v>
      </c>
      <c r="K34" s="39" t="s">
        <v>15</v>
      </c>
      <c r="L34" s="39" t="s">
        <v>15</v>
      </c>
      <c r="M34" s="40" t="s">
        <v>15</v>
      </c>
      <c r="N34" s="39" t="s">
        <v>15</v>
      </c>
      <c r="O34" s="39" t="s">
        <v>15</v>
      </c>
      <c r="P34" s="39" t="s">
        <v>15</v>
      </c>
      <c r="Q34" s="38">
        <v>753.5</v>
      </c>
      <c r="R34" s="15" t="s">
        <v>15</v>
      </c>
      <c r="S34" s="15" t="s">
        <v>15</v>
      </c>
      <c r="T34" s="27">
        <f t="shared" si="0"/>
        <v>100.46666666666665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169</v>
      </c>
      <c r="B35" s="13" t="s">
        <v>38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v>17</v>
      </c>
      <c r="H35" s="39" t="s">
        <v>15</v>
      </c>
      <c r="I35" s="39" t="s">
        <v>15</v>
      </c>
      <c r="J35" s="39" t="s">
        <v>15</v>
      </c>
      <c r="K35" s="39" t="s">
        <v>15</v>
      </c>
      <c r="L35" s="39" t="s">
        <v>15</v>
      </c>
      <c r="M35" s="40" t="s">
        <v>15</v>
      </c>
      <c r="N35" s="39" t="s">
        <v>15</v>
      </c>
      <c r="O35" s="39" t="s">
        <v>15</v>
      </c>
      <c r="P35" s="39" t="s">
        <v>15</v>
      </c>
      <c r="Q35" s="38" t="s">
        <v>15</v>
      </c>
      <c r="R35" s="15" t="s">
        <v>15</v>
      </c>
      <c r="S35" s="15" t="s">
        <v>15</v>
      </c>
      <c r="T35" s="27"/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170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17</v>
      </c>
      <c r="H36" s="39" t="s">
        <v>15</v>
      </c>
      <c r="I36" s="39" t="s">
        <v>15</v>
      </c>
      <c r="J36" s="39" t="s">
        <v>15</v>
      </c>
      <c r="K36" s="39" t="s">
        <v>15</v>
      </c>
      <c r="L36" s="39" t="s">
        <v>15</v>
      </c>
      <c r="M36" s="40" t="s">
        <v>15</v>
      </c>
      <c r="N36" s="39" t="s">
        <v>15</v>
      </c>
      <c r="O36" s="39" t="s">
        <v>15</v>
      </c>
      <c r="P36" s="39" t="s">
        <v>15</v>
      </c>
      <c r="Q36" s="38" t="s">
        <v>15</v>
      </c>
      <c r="R36" s="15" t="s">
        <v>15</v>
      </c>
      <c r="S36" s="15" t="s">
        <v>15</v>
      </c>
      <c r="T36" s="27"/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171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v>360</v>
      </c>
      <c r="H37" s="39" t="s">
        <v>15</v>
      </c>
      <c r="I37" s="39" t="s">
        <v>15</v>
      </c>
      <c r="J37" s="39" t="s">
        <v>15</v>
      </c>
      <c r="K37" s="39" t="s">
        <v>15</v>
      </c>
      <c r="L37" s="39" t="s">
        <v>15</v>
      </c>
      <c r="M37" s="40" t="s">
        <v>15</v>
      </c>
      <c r="N37" s="39" t="s">
        <v>15</v>
      </c>
      <c r="O37" s="39" t="s">
        <v>15</v>
      </c>
      <c r="P37" s="39" t="s">
        <v>15</v>
      </c>
      <c r="Q37" s="38">
        <v>-32.5</v>
      </c>
      <c r="R37" s="15" t="s">
        <v>15</v>
      </c>
      <c r="S37" s="15" t="s">
        <v>15</v>
      </c>
      <c r="T37" s="27">
        <f t="shared" si="0"/>
        <v>-9.0277777777777768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172</v>
      </c>
      <c r="B38" s="1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360</v>
      </c>
      <c r="H38" s="39" t="s">
        <v>15</v>
      </c>
      <c r="I38" s="39" t="s">
        <v>15</v>
      </c>
      <c r="J38" s="39" t="s">
        <v>15</v>
      </c>
      <c r="K38" s="39" t="s">
        <v>15</v>
      </c>
      <c r="L38" s="39" t="s">
        <v>15</v>
      </c>
      <c r="M38" s="40" t="s">
        <v>15</v>
      </c>
      <c r="N38" s="39" t="s">
        <v>15</v>
      </c>
      <c r="O38" s="39" t="s">
        <v>15</v>
      </c>
      <c r="P38" s="39" t="s">
        <v>15</v>
      </c>
      <c r="Q38" s="38">
        <v>-32.5</v>
      </c>
      <c r="R38" s="15" t="s">
        <v>15</v>
      </c>
      <c r="S38" s="15" t="s">
        <v>15</v>
      </c>
      <c r="T38" s="27">
        <f t="shared" si="0"/>
        <v>-9.0277777777777768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173</v>
      </c>
      <c r="B39" s="2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>G40+G42+G45+G47</f>
        <v>4018</v>
      </c>
      <c r="H39" s="38" t="e">
        <f t="shared" ref="H39:Q39" si="2">H40+H42+H45+H47</f>
        <v>#VALUE!</v>
      </c>
      <c r="I39" s="38" t="e">
        <f t="shared" si="2"/>
        <v>#VALUE!</v>
      </c>
      <c r="J39" s="38" t="e">
        <f t="shared" si="2"/>
        <v>#VALUE!</v>
      </c>
      <c r="K39" s="38" t="e">
        <f t="shared" si="2"/>
        <v>#VALUE!</v>
      </c>
      <c r="L39" s="38" t="e">
        <f t="shared" si="2"/>
        <v>#VALUE!</v>
      </c>
      <c r="M39" s="38" t="e">
        <f t="shared" si="2"/>
        <v>#VALUE!</v>
      </c>
      <c r="N39" s="38" t="e">
        <f t="shared" si="2"/>
        <v>#VALUE!</v>
      </c>
      <c r="O39" s="38" t="e">
        <f t="shared" si="2"/>
        <v>#VALUE!</v>
      </c>
      <c r="P39" s="38" t="e">
        <f t="shared" si="2"/>
        <v>#VALUE!</v>
      </c>
      <c r="Q39" s="38">
        <f t="shared" si="2"/>
        <v>482.4</v>
      </c>
      <c r="R39" s="15" t="s">
        <v>15</v>
      </c>
      <c r="S39" s="15" t="s">
        <v>15</v>
      </c>
      <c r="T39" s="27">
        <f t="shared" si="0"/>
        <v>12.005973120955698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174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v>905</v>
      </c>
      <c r="H40" s="39" t="s">
        <v>15</v>
      </c>
      <c r="I40" s="39" t="s">
        <v>15</v>
      </c>
      <c r="J40" s="39" t="s">
        <v>15</v>
      </c>
      <c r="K40" s="39" t="s">
        <v>15</v>
      </c>
      <c r="L40" s="39" t="s">
        <v>15</v>
      </c>
      <c r="M40" s="40" t="s">
        <v>15</v>
      </c>
      <c r="N40" s="39" t="s">
        <v>15</v>
      </c>
      <c r="O40" s="39" t="s">
        <v>15</v>
      </c>
      <c r="P40" s="39" t="s">
        <v>15</v>
      </c>
      <c r="Q40" s="38">
        <v>22.2</v>
      </c>
      <c r="R40" s="15" t="s">
        <v>15</v>
      </c>
      <c r="S40" s="15" t="s">
        <v>15</v>
      </c>
      <c r="T40" s="27">
        <f t="shared" si="0"/>
        <v>2.4530386740331491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175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905</v>
      </c>
      <c r="H41" s="39" t="s">
        <v>15</v>
      </c>
      <c r="I41" s="39" t="s">
        <v>15</v>
      </c>
      <c r="J41" s="39" t="s">
        <v>15</v>
      </c>
      <c r="K41" s="39" t="s">
        <v>15</v>
      </c>
      <c r="L41" s="39" t="s">
        <v>15</v>
      </c>
      <c r="M41" s="40" t="s">
        <v>15</v>
      </c>
      <c r="N41" s="39" t="s">
        <v>15</v>
      </c>
      <c r="O41" s="39" t="s">
        <v>15</v>
      </c>
      <c r="P41" s="39" t="s">
        <v>15</v>
      </c>
      <c r="Q41" s="38">
        <v>22.2</v>
      </c>
      <c r="R41" s="15" t="s">
        <v>15</v>
      </c>
      <c r="S41" s="15" t="s">
        <v>15</v>
      </c>
      <c r="T41" s="27">
        <f t="shared" si="0"/>
        <v>2.4530386740331491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176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v>822</v>
      </c>
      <c r="H42" s="39" t="s">
        <v>15</v>
      </c>
      <c r="I42" s="39" t="s">
        <v>15</v>
      </c>
      <c r="J42" s="39" t="s">
        <v>15</v>
      </c>
      <c r="K42" s="39" t="s">
        <v>15</v>
      </c>
      <c r="L42" s="39" t="s">
        <v>15</v>
      </c>
      <c r="M42" s="40" t="s">
        <v>15</v>
      </c>
      <c r="N42" s="39" t="s">
        <v>15</v>
      </c>
      <c r="O42" s="39" t="s">
        <v>15</v>
      </c>
      <c r="P42" s="39" t="s">
        <v>15</v>
      </c>
      <c r="Q42" s="38">
        <v>162.5</v>
      </c>
      <c r="R42" s="15" t="s">
        <v>15</v>
      </c>
      <c r="S42" s="15" t="s">
        <v>15</v>
      </c>
      <c r="T42" s="27">
        <f t="shared" si="0"/>
        <v>19.768856447688567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177</v>
      </c>
      <c r="B43" s="13" t="s">
        <v>45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822</v>
      </c>
      <c r="H43" s="39" t="s">
        <v>15</v>
      </c>
      <c r="I43" s="39" t="s">
        <v>15</v>
      </c>
      <c r="J43" s="39" t="s">
        <v>15</v>
      </c>
      <c r="K43" s="39" t="s">
        <v>15</v>
      </c>
      <c r="L43" s="39" t="s">
        <v>15</v>
      </c>
      <c r="M43" s="40" t="s">
        <v>15</v>
      </c>
      <c r="N43" s="39" t="s">
        <v>15</v>
      </c>
      <c r="O43" s="39" t="s">
        <v>15</v>
      </c>
      <c r="P43" s="39" t="s">
        <v>15</v>
      </c>
      <c r="Q43" s="38">
        <v>162.5</v>
      </c>
      <c r="R43" s="15" t="s">
        <v>15</v>
      </c>
      <c r="S43" s="15" t="s">
        <v>15</v>
      </c>
      <c r="T43" s="27">
        <f t="shared" si="0"/>
        <v>19.768856447688567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178</v>
      </c>
      <c r="B44" s="13" t="s">
        <v>46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v>2291</v>
      </c>
      <c r="H44" s="39" t="s">
        <v>15</v>
      </c>
      <c r="I44" s="39" t="s">
        <v>15</v>
      </c>
      <c r="J44" s="39" t="s">
        <v>15</v>
      </c>
      <c r="K44" s="39" t="s">
        <v>15</v>
      </c>
      <c r="L44" s="39" t="s">
        <v>15</v>
      </c>
      <c r="M44" s="40" t="s">
        <v>15</v>
      </c>
      <c r="N44" s="39" t="s">
        <v>15</v>
      </c>
      <c r="O44" s="39" t="s">
        <v>15</v>
      </c>
      <c r="P44" s="39" t="s">
        <v>15</v>
      </c>
      <c r="Q44" s="38">
        <v>297.7</v>
      </c>
      <c r="R44" s="15" t="s">
        <v>15</v>
      </c>
      <c r="S44" s="15" t="s">
        <v>15</v>
      </c>
      <c r="T44" s="27">
        <f t="shared" si="0"/>
        <v>12.994325621999126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179</v>
      </c>
      <c r="B45" s="13" t="s">
        <v>47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v>1704</v>
      </c>
      <c r="H45" s="39" t="s">
        <v>15</v>
      </c>
      <c r="I45" s="39" t="s">
        <v>15</v>
      </c>
      <c r="J45" s="39" t="s">
        <v>15</v>
      </c>
      <c r="K45" s="39" t="s">
        <v>15</v>
      </c>
      <c r="L45" s="39" t="s">
        <v>15</v>
      </c>
      <c r="M45" s="40" t="s">
        <v>15</v>
      </c>
      <c r="N45" s="39" t="s">
        <v>15</v>
      </c>
      <c r="O45" s="39" t="s">
        <v>15</v>
      </c>
      <c r="P45" s="39" t="s">
        <v>15</v>
      </c>
      <c r="Q45" s="38">
        <v>284.39999999999998</v>
      </c>
      <c r="R45" s="15" t="s">
        <v>15</v>
      </c>
      <c r="S45" s="15" t="s">
        <v>15</v>
      </c>
      <c r="T45" s="27">
        <f t="shared" si="0"/>
        <v>16.690140845070424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180</v>
      </c>
      <c r="B46" s="13" t="s">
        <v>48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1704</v>
      </c>
      <c r="H46" s="39" t="s">
        <v>15</v>
      </c>
      <c r="I46" s="39" t="s">
        <v>15</v>
      </c>
      <c r="J46" s="39" t="s">
        <v>15</v>
      </c>
      <c r="K46" s="39" t="s">
        <v>15</v>
      </c>
      <c r="L46" s="39" t="s">
        <v>15</v>
      </c>
      <c r="M46" s="40" t="s">
        <v>15</v>
      </c>
      <c r="N46" s="39" t="s">
        <v>15</v>
      </c>
      <c r="O46" s="39" t="s">
        <v>15</v>
      </c>
      <c r="P46" s="39" t="s">
        <v>15</v>
      </c>
      <c r="Q46" s="38">
        <v>284.39999999999998</v>
      </c>
      <c r="R46" s="15" t="s">
        <v>15</v>
      </c>
      <c r="S46" s="15" t="s">
        <v>15</v>
      </c>
      <c r="T46" s="27">
        <f t="shared" si="0"/>
        <v>16.690140845070424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181</v>
      </c>
      <c r="B47" s="13" t="s">
        <v>49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v>587</v>
      </c>
      <c r="H47" s="39" t="s">
        <v>15</v>
      </c>
      <c r="I47" s="39" t="s">
        <v>15</v>
      </c>
      <c r="J47" s="39" t="s">
        <v>15</v>
      </c>
      <c r="K47" s="39" t="s">
        <v>15</v>
      </c>
      <c r="L47" s="39" t="s">
        <v>15</v>
      </c>
      <c r="M47" s="40" t="s">
        <v>15</v>
      </c>
      <c r="N47" s="39" t="s">
        <v>15</v>
      </c>
      <c r="O47" s="39" t="s">
        <v>15</v>
      </c>
      <c r="P47" s="39" t="s">
        <v>15</v>
      </c>
      <c r="Q47" s="38">
        <v>13.3</v>
      </c>
      <c r="R47" s="15" t="s">
        <v>15</v>
      </c>
      <c r="S47" s="15" t="s">
        <v>15</v>
      </c>
      <c r="T47" s="27">
        <f t="shared" si="0"/>
        <v>2.2657580919931855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182</v>
      </c>
      <c r="B48" s="13" t="s">
        <v>50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587</v>
      </c>
      <c r="H48" s="39" t="s">
        <v>15</v>
      </c>
      <c r="I48" s="39" t="s">
        <v>15</v>
      </c>
      <c r="J48" s="39" t="s">
        <v>15</v>
      </c>
      <c r="K48" s="39" t="s">
        <v>15</v>
      </c>
      <c r="L48" s="39" t="s">
        <v>15</v>
      </c>
      <c r="M48" s="40" t="s">
        <v>15</v>
      </c>
      <c r="N48" s="39" t="s">
        <v>15</v>
      </c>
      <c r="O48" s="39" t="s">
        <v>15</v>
      </c>
      <c r="P48" s="39" t="s">
        <v>15</v>
      </c>
      <c r="Q48" s="38">
        <v>13.3</v>
      </c>
      <c r="R48" s="15" t="s">
        <v>15</v>
      </c>
      <c r="S48" s="15" t="s">
        <v>15</v>
      </c>
      <c r="T48" s="27">
        <f t="shared" si="0"/>
        <v>2.2657580919931855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183</v>
      </c>
      <c r="B49" s="23" t="s">
        <v>51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v>479</v>
      </c>
      <c r="H49" s="39" t="s">
        <v>15</v>
      </c>
      <c r="I49" s="39" t="s">
        <v>15</v>
      </c>
      <c r="J49" s="39" t="s">
        <v>15</v>
      </c>
      <c r="K49" s="39" t="s">
        <v>15</v>
      </c>
      <c r="L49" s="39" t="s">
        <v>15</v>
      </c>
      <c r="M49" s="40" t="s">
        <v>15</v>
      </c>
      <c r="N49" s="39" t="s">
        <v>15</v>
      </c>
      <c r="O49" s="39" t="s">
        <v>15</v>
      </c>
      <c r="P49" s="39" t="s">
        <v>15</v>
      </c>
      <c r="Q49" s="38">
        <v>62.3</v>
      </c>
      <c r="R49" s="15" t="s">
        <v>15</v>
      </c>
      <c r="S49" s="15" t="s">
        <v>15</v>
      </c>
      <c r="T49" s="27">
        <f t="shared" si="0"/>
        <v>13.006263048016701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184</v>
      </c>
      <c r="B50" s="13" t="s">
        <v>52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v>475</v>
      </c>
      <c r="H50" s="39" t="s">
        <v>15</v>
      </c>
      <c r="I50" s="39" t="s">
        <v>15</v>
      </c>
      <c r="J50" s="39" t="s">
        <v>15</v>
      </c>
      <c r="K50" s="39" t="s">
        <v>15</v>
      </c>
      <c r="L50" s="39" t="s">
        <v>15</v>
      </c>
      <c r="M50" s="40" t="s">
        <v>15</v>
      </c>
      <c r="N50" s="39" t="s">
        <v>15</v>
      </c>
      <c r="O50" s="39" t="s">
        <v>15</v>
      </c>
      <c r="P50" s="39" t="s">
        <v>15</v>
      </c>
      <c r="Q50" s="38">
        <v>62.3</v>
      </c>
      <c r="R50" s="15" t="s">
        <v>15</v>
      </c>
      <c r="S50" s="15" t="s">
        <v>15</v>
      </c>
      <c r="T50" s="27">
        <f t="shared" si="0"/>
        <v>13.115789473684211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185</v>
      </c>
      <c r="B51" s="13" t="s">
        <v>53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475</v>
      </c>
      <c r="H51" s="39" t="s">
        <v>15</v>
      </c>
      <c r="I51" s="39" t="s">
        <v>15</v>
      </c>
      <c r="J51" s="39" t="s">
        <v>15</v>
      </c>
      <c r="K51" s="39" t="s">
        <v>15</v>
      </c>
      <c r="L51" s="39" t="s">
        <v>15</v>
      </c>
      <c r="M51" s="40" t="s">
        <v>15</v>
      </c>
      <c r="N51" s="39" t="s">
        <v>15</v>
      </c>
      <c r="O51" s="39" t="s">
        <v>15</v>
      </c>
      <c r="P51" s="39" t="s">
        <v>15</v>
      </c>
      <c r="Q51" s="38">
        <v>62.3</v>
      </c>
      <c r="R51" s="15" t="s">
        <v>15</v>
      </c>
      <c r="S51" s="15" t="s">
        <v>15</v>
      </c>
      <c r="T51" s="27">
        <f t="shared" si="0"/>
        <v>13.115789473684211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186</v>
      </c>
      <c r="B52" s="13" t="s">
        <v>54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v>4</v>
      </c>
      <c r="H52" s="39" t="s">
        <v>15</v>
      </c>
      <c r="I52" s="39" t="s">
        <v>15</v>
      </c>
      <c r="J52" s="39" t="s">
        <v>15</v>
      </c>
      <c r="K52" s="39" t="s">
        <v>15</v>
      </c>
      <c r="L52" s="39" t="s">
        <v>15</v>
      </c>
      <c r="M52" s="40" t="s">
        <v>15</v>
      </c>
      <c r="N52" s="39" t="s">
        <v>15</v>
      </c>
      <c r="O52" s="39" t="s">
        <v>15</v>
      </c>
      <c r="P52" s="39" t="s">
        <v>15</v>
      </c>
      <c r="Q52" s="38" t="s">
        <v>15</v>
      </c>
      <c r="R52" s="15" t="s">
        <v>15</v>
      </c>
      <c r="S52" s="15" t="s">
        <v>15</v>
      </c>
      <c r="T52" s="27"/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187</v>
      </c>
      <c r="B53" s="13" t="s">
        <v>55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4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 t="s">
        <v>15</v>
      </c>
      <c r="R53" s="15" t="s">
        <v>15</v>
      </c>
      <c r="S53" s="15" t="s">
        <v>15</v>
      </c>
      <c r="T53" s="27"/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188</v>
      </c>
      <c r="B54" s="23" t="s">
        <v>56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v>2435.1</v>
      </c>
      <c r="H54" s="39" t="s">
        <v>15</v>
      </c>
      <c r="I54" s="39" t="s">
        <v>15</v>
      </c>
      <c r="J54" s="39" t="s">
        <v>15</v>
      </c>
      <c r="K54" s="39" t="s">
        <v>15</v>
      </c>
      <c r="L54" s="39" t="s">
        <v>15</v>
      </c>
      <c r="M54" s="40" t="s">
        <v>15</v>
      </c>
      <c r="N54" s="39" t="s">
        <v>15</v>
      </c>
      <c r="O54" s="39" t="s">
        <v>15</v>
      </c>
      <c r="P54" s="39" t="s">
        <v>15</v>
      </c>
      <c r="Q54" s="38">
        <f>Q67+Q61+Q59+Q57</f>
        <v>348.29999999999995</v>
      </c>
      <c r="R54" s="15" t="s">
        <v>15</v>
      </c>
      <c r="S54" s="15" t="s">
        <v>15</v>
      </c>
      <c r="T54" s="27">
        <f t="shared" si="0"/>
        <v>14.303314032277934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189</v>
      </c>
      <c r="B55" s="13" t="s">
        <v>57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v>2012.1</v>
      </c>
      <c r="H55" s="39" t="s">
        <v>15</v>
      </c>
      <c r="I55" s="39" t="s">
        <v>15</v>
      </c>
      <c r="J55" s="39" t="s">
        <v>15</v>
      </c>
      <c r="K55" s="39" t="s">
        <v>15</v>
      </c>
      <c r="L55" s="39" t="s">
        <v>15</v>
      </c>
      <c r="M55" s="40" t="s">
        <v>15</v>
      </c>
      <c r="N55" s="39" t="s">
        <v>15</v>
      </c>
      <c r="O55" s="39" t="s">
        <v>15</v>
      </c>
      <c r="P55" s="39" t="s">
        <v>15</v>
      </c>
      <c r="Q55" s="38">
        <v>300.89999999999998</v>
      </c>
      <c r="R55" s="15" t="s">
        <v>15</v>
      </c>
      <c r="S55" s="15" t="s">
        <v>15</v>
      </c>
      <c r="T55" s="27">
        <f t="shared" si="0"/>
        <v>14.954525123005816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190</v>
      </c>
      <c r="B56" s="13" t="s">
        <v>58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v>1568</v>
      </c>
      <c r="H56" s="39" t="s">
        <v>15</v>
      </c>
      <c r="I56" s="39" t="s">
        <v>15</v>
      </c>
      <c r="J56" s="39" t="s">
        <v>15</v>
      </c>
      <c r="K56" s="39" t="s">
        <v>15</v>
      </c>
      <c r="L56" s="39" t="s">
        <v>15</v>
      </c>
      <c r="M56" s="40" t="s">
        <v>15</v>
      </c>
      <c r="N56" s="39" t="s">
        <v>15</v>
      </c>
      <c r="O56" s="39" t="s">
        <v>15</v>
      </c>
      <c r="P56" s="39" t="s">
        <v>15</v>
      </c>
      <c r="Q56" s="38">
        <v>258.39999999999998</v>
      </c>
      <c r="R56" s="15" t="s">
        <v>15</v>
      </c>
      <c r="S56" s="15" t="s">
        <v>15</v>
      </c>
      <c r="T56" s="27">
        <f t="shared" si="0"/>
        <v>16.479591836734691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191</v>
      </c>
      <c r="B57" s="13" t="s">
        <v>59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1568</v>
      </c>
      <c r="H57" s="39" t="s">
        <v>15</v>
      </c>
      <c r="I57" s="39" t="s">
        <v>15</v>
      </c>
      <c r="J57" s="39" t="s">
        <v>15</v>
      </c>
      <c r="K57" s="39" t="s">
        <v>15</v>
      </c>
      <c r="L57" s="39" t="s">
        <v>15</v>
      </c>
      <c r="M57" s="40" t="s">
        <v>15</v>
      </c>
      <c r="N57" s="39" t="s">
        <v>15</v>
      </c>
      <c r="O57" s="39" t="s">
        <v>15</v>
      </c>
      <c r="P57" s="39" t="s">
        <v>15</v>
      </c>
      <c r="Q57" s="38">
        <v>258.39999999999998</v>
      </c>
      <c r="R57" s="15" t="s">
        <v>15</v>
      </c>
      <c r="S57" s="15" t="s">
        <v>15</v>
      </c>
      <c r="T57" s="27">
        <f t="shared" si="0"/>
        <v>16.479591836734691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192</v>
      </c>
      <c r="B58" s="13" t="s">
        <v>60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v>35.700000000000003</v>
      </c>
      <c r="H58" s="39" t="s">
        <v>15</v>
      </c>
      <c r="I58" s="39" t="s">
        <v>15</v>
      </c>
      <c r="J58" s="39" t="s">
        <v>15</v>
      </c>
      <c r="K58" s="39" t="s">
        <v>15</v>
      </c>
      <c r="L58" s="39" t="s">
        <v>15</v>
      </c>
      <c r="M58" s="40" t="s">
        <v>15</v>
      </c>
      <c r="N58" s="39" t="s">
        <v>15</v>
      </c>
      <c r="O58" s="39" t="s">
        <v>15</v>
      </c>
      <c r="P58" s="39" t="s">
        <v>15</v>
      </c>
      <c r="Q58" s="38">
        <v>0.8</v>
      </c>
      <c r="R58" s="15" t="s">
        <v>15</v>
      </c>
      <c r="S58" s="15" t="s">
        <v>15</v>
      </c>
      <c r="T58" s="27">
        <f t="shared" si="0"/>
        <v>2.2408963585434174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193</v>
      </c>
      <c r="B59" s="13" t="s">
        <v>61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35.700000000000003</v>
      </c>
      <c r="H59" s="39" t="s">
        <v>15</v>
      </c>
      <c r="I59" s="39" t="s">
        <v>15</v>
      </c>
      <c r="J59" s="39" t="s">
        <v>15</v>
      </c>
      <c r="K59" s="39" t="s">
        <v>15</v>
      </c>
      <c r="L59" s="39" t="s">
        <v>15</v>
      </c>
      <c r="M59" s="40" t="s">
        <v>15</v>
      </c>
      <c r="N59" s="39" t="s">
        <v>15</v>
      </c>
      <c r="O59" s="39" t="s">
        <v>15</v>
      </c>
      <c r="P59" s="39" t="s">
        <v>15</v>
      </c>
      <c r="Q59" s="38">
        <v>0.8</v>
      </c>
      <c r="R59" s="15" t="s">
        <v>15</v>
      </c>
      <c r="S59" s="15" t="s">
        <v>15</v>
      </c>
      <c r="T59" s="27">
        <f t="shared" si="0"/>
        <v>2.2408963585434174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194</v>
      </c>
      <c r="B60" s="13" t="s">
        <v>62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v>408.4</v>
      </c>
      <c r="H60" s="39" t="s">
        <v>15</v>
      </c>
      <c r="I60" s="39" t="s">
        <v>15</v>
      </c>
      <c r="J60" s="39" t="s">
        <v>15</v>
      </c>
      <c r="K60" s="39" t="s">
        <v>15</v>
      </c>
      <c r="L60" s="39" t="s">
        <v>15</v>
      </c>
      <c r="M60" s="40" t="s">
        <v>15</v>
      </c>
      <c r="N60" s="39" t="s">
        <v>15</v>
      </c>
      <c r="O60" s="39" t="s">
        <v>15</v>
      </c>
      <c r="P60" s="39" t="s">
        <v>15</v>
      </c>
      <c r="Q60" s="38">
        <v>41.7</v>
      </c>
      <c r="R60" s="15" t="s">
        <v>15</v>
      </c>
      <c r="S60" s="15" t="s">
        <v>15</v>
      </c>
      <c r="T60" s="27">
        <f t="shared" si="0"/>
        <v>10.210577864838395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195</v>
      </c>
      <c r="B61" s="13" t="s">
        <v>63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408.4</v>
      </c>
      <c r="H61" s="39" t="s">
        <v>15</v>
      </c>
      <c r="I61" s="39" t="s">
        <v>15</v>
      </c>
      <c r="J61" s="39" t="s">
        <v>15</v>
      </c>
      <c r="K61" s="39" t="s">
        <v>15</v>
      </c>
      <c r="L61" s="39" t="s">
        <v>15</v>
      </c>
      <c r="M61" s="40" t="s">
        <v>15</v>
      </c>
      <c r="N61" s="39" t="s">
        <v>15</v>
      </c>
      <c r="O61" s="39" t="s">
        <v>15</v>
      </c>
      <c r="P61" s="39" t="s">
        <v>15</v>
      </c>
      <c r="Q61" s="38">
        <v>41.7</v>
      </c>
      <c r="R61" s="15" t="s">
        <v>15</v>
      </c>
      <c r="S61" s="15" t="s">
        <v>15</v>
      </c>
      <c r="T61" s="27">
        <f t="shared" si="0"/>
        <v>10.210577864838395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196</v>
      </c>
      <c r="B62" s="13" t="s">
        <v>64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v>150</v>
      </c>
      <c r="H62" s="39" t="s">
        <v>15</v>
      </c>
      <c r="I62" s="39" t="s">
        <v>15</v>
      </c>
      <c r="J62" s="39" t="s">
        <v>15</v>
      </c>
      <c r="K62" s="39" t="s">
        <v>15</v>
      </c>
      <c r="L62" s="39" t="s">
        <v>15</v>
      </c>
      <c r="M62" s="40" t="s">
        <v>15</v>
      </c>
      <c r="N62" s="39" t="s">
        <v>15</v>
      </c>
      <c r="O62" s="39" t="s">
        <v>15</v>
      </c>
      <c r="P62" s="39" t="s">
        <v>15</v>
      </c>
      <c r="Q62" s="38" t="s">
        <v>15</v>
      </c>
      <c r="R62" s="15" t="s">
        <v>15</v>
      </c>
      <c r="S62" s="15" t="s">
        <v>15</v>
      </c>
      <c r="T62" s="27"/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197</v>
      </c>
      <c r="B63" s="13" t="s">
        <v>65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v>150</v>
      </c>
      <c r="H63" s="39" t="s">
        <v>15</v>
      </c>
      <c r="I63" s="39" t="s">
        <v>15</v>
      </c>
      <c r="J63" s="39" t="s">
        <v>15</v>
      </c>
      <c r="K63" s="39" t="s">
        <v>15</v>
      </c>
      <c r="L63" s="39" t="s">
        <v>15</v>
      </c>
      <c r="M63" s="40" t="s">
        <v>15</v>
      </c>
      <c r="N63" s="39" t="s">
        <v>15</v>
      </c>
      <c r="O63" s="39" t="s">
        <v>15</v>
      </c>
      <c r="P63" s="39" t="s">
        <v>15</v>
      </c>
      <c r="Q63" s="38" t="s">
        <v>15</v>
      </c>
      <c r="R63" s="15" t="s">
        <v>15</v>
      </c>
      <c r="S63" s="15" t="s">
        <v>15</v>
      </c>
      <c r="T63" s="27"/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198</v>
      </c>
      <c r="B64" s="13" t="s">
        <v>66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150</v>
      </c>
      <c r="H64" s="39" t="s">
        <v>15</v>
      </c>
      <c r="I64" s="39" t="s">
        <v>15</v>
      </c>
      <c r="J64" s="39" t="s">
        <v>15</v>
      </c>
      <c r="K64" s="39" t="s">
        <v>15</v>
      </c>
      <c r="L64" s="39" t="s">
        <v>15</v>
      </c>
      <c r="M64" s="40" t="s">
        <v>15</v>
      </c>
      <c r="N64" s="39" t="s">
        <v>15</v>
      </c>
      <c r="O64" s="39" t="s">
        <v>15</v>
      </c>
      <c r="P64" s="39" t="s">
        <v>15</v>
      </c>
      <c r="Q64" s="38" t="s">
        <v>15</v>
      </c>
      <c r="R64" s="15" t="s">
        <v>15</v>
      </c>
      <c r="S64" s="15" t="s">
        <v>15</v>
      </c>
      <c r="T64" s="27"/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199</v>
      </c>
      <c r="B65" s="13" t="s">
        <v>67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v>273</v>
      </c>
      <c r="H65" s="39" t="s">
        <v>15</v>
      </c>
      <c r="I65" s="39" t="s">
        <v>15</v>
      </c>
      <c r="J65" s="39" t="s">
        <v>15</v>
      </c>
      <c r="K65" s="39" t="s">
        <v>15</v>
      </c>
      <c r="L65" s="39" t="s">
        <v>15</v>
      </c>
      <c r="M65" s="40" t="s">
        <v>15</v>
      </c>
      <c r="N65" s="39" t="s">
        <v>15</v>
      </c>
      <c r="O65" s="39" t="s">
        <v>15</v>
      </c>
      <c r="P65" s="39" t="s">
        <v>15</v>
      </c>
      <c r="Q65" s="38">
        <v>47.4</v>
      </c>
      <c r="R65" s="15" t="s">
        <v>15</v>
      </c>
      <c r="S65" s="15" t="s">
        <v>15</v>
      </c>
      <c r="T65" s="27">
        <f t="shared" si="0"/>
        <v>17.362637362637361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200</v>
      </c>
      <c r="B66" s="13" t="s">
        <v>68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v>273</v>
      </c>
      <c r="H66" s="39" t="s">
        <v>15</v>
      </c>
      <c r="I66" s="39" t="s">
        <v>15</v>
      </c>
      <c r="J66" s="39" t="s">
        <v>15</v>
      </c>
      <c r="K66" s="39" t="s">
        <v>15</v>
      </c>
      <c r="L66" s="39" t="s">
        <v>15</v>
      </c>
      <c r="M66" s="40" t="s">
        <v>15</v>
      </c>
      <c r="N66" s="39" t="s">
        <v>15</v>
      </c>
      <c r="O66" s="39" t="s">
        <v>15</v>
      </c>
      <c r="P66" s="39" t="s">
        <v>15</v>
      </c>
      <c r="Q66" s="38">
        <v>47.4</v>
      </c>
      <c r="R66" s="15" t="s">
        <v>15</v>
      </c>
      <c r="S66" s="15" t="s">
        <v>15</v>
      </c>
      <c r="T66" s="27">
        <f t="shared" si="0"/>
        <v>17.362637362637361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201</v>
      </c>
      <c r="B67" s="13" t="s">
        <v>69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273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47.4</v>
      </c>
      <c r="R67" s="15" t="s">
        <v>15</v>
      </c>
      <c r="S67" s="15" t="s">
        <v>15</v>
      </c>
      <c r="T67" s="27">
        <f t="shared" si="0"/>
        <v>17.362637362637361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202</v>
      </c>
      <c r="B68" s="23" t="s">
        <v>70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v>773.6</v>
      </c>
      <c r="H68" s="39" t="s">
        <v>15</v>
      </c>
      <c r="I68" s="39" t="s">
        <v>15</v>
      </c>
      <c r="J68" s="39" t="s">
        <v>15</v>
      </c>
      <c r="K68" s="39" t="s">
        <v>15</v>
      </c>
      <c r="L68" s="39" t="s">
        <v>15</v>
      </c>
      <c r="M68" s="40" t="s">
        <v>15</v>
      </c>
      <c r="N68" s="39" t="s">
        <v>15</v>
      </c>
      <c r="O68" s="39" t="s">
        <v>15</v>
      </c>
      <c r="P68" s="39" t="s">
        <v>15</v>
      </c>
      <c r="Q68" s="38">
        <v>47.5</v>
      </c>
      <c r="R68" s="15" t="s">
        <v>15</v>
      </c>
      <c r="S68" s="15" t="s">
        <v>15</v>
      </c>
      <c r="T68" s="27">
        <f t="shared" si="0"/>
        <v>6.1401240951396066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203</v>
      </c>
      <c r="B69" s="13" t="s">
        <v>71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v>773.6</v>
      </c>
      <c r="H69" s="39" t="s">
        <v>15</v>
      </c>
      <c r="I69" s="39" t="s">
        <v>15</v>
      </c>
      <c r="J69" s="39" t="s">
        <v>15</v>
      </c>
      <c r="K69" s="39" t="s">
        <v>15</v>
      </c>
      <c r="L69" s="39" t="s">
        <v>15</v>
      </c>
      <c r="M69" s="40" t="s">
        <v>15</v>
      </c>
      <c r="N69" s="39" t="s">
        <v>15</v>
      </c>
      <c r="O69" s="39" t="s">
        <v>15</v>
      </c>
      <c r="P69" s="39" t="s">
        <v>15</v>
      </c>
      <c r="Q69" s="38">
        <v>47.5</v>
      </c>
      <c r="R69" s="15" t="s">
        <v>15</v>
      </c>
      <c r="S69" s="15" t="s">
        <v>15</v>
      </c>
      <c r="T69" s="27">
        <f t="shared" si="0"/>
        <v>6.1401240951396066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204</v>
      </c>
      <c r="B70" s="13" t="s">
        <v>72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39.700000000000003</v>
      </c>
      <c r="H70" s="39" t="s">
        <v>15</v>
      </c>
      <c r="I70" s="39" t="s">
        <v>15</v>
      </c>
      <c r="J70" s="39" t="s">
        <v>15</v>
      </c>
      <c r="K70" s="39" t="s">
        <v>15</v>
      </c>
      <c r="L70" s="39" t="s">
        <v>15</v>
      </c>
      <c r="M70" s="40" t="s">
        <v>15</v>
      </c>
      <c r="N70" s="39" t="s">
        <v>15</v>
      </c>
      <c r="O70" s="39" t="s">
        <v>15</v>
      </c>
      <c r="P70" s="39" t="s">
        <v>15</v>
      </c>
      <c r="Q70" s="38">
        <v>22.3</v>
      </c>
      <c r="R70" s="15" t="s">
        <v>15</v>
      </c>
      <c r="S70" s="15" t="s">
        <v>15</v>
      </c>
      <c r="T70" s="27">
        <f t="shared" si="0"/>
        <v>56.171284634760696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205</v>
      </c>
      <c r="B71" s="13" t="s">
        <v>73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5.5</v>
      </c>
      <c r="H71" s="39" t="s">
        <v>15</v>
      </c>
      <c r="I71" s="39" t="s">
        <v>15</v>
      </c>
      <c r="J71" s="39" t="s">
        <v>15</v>
      </c>
      <c r="K71" s="39" t="s">
        <v>15</v>
      </c>
      <c r="L71" s="39" t="s">
        <v>15</v>
      </c>
      <c r="M71" s="40" t="s">
        <v>15</v>
      </c>
      <c r="N71" s="39" t="s">
        <v>15</v>
      </c>
      <c r="O71" s="39" t="s">
        <v>15</v>
      </c>
      <c r="P71" s="39" t="s">
        <v>15</v>
      </c>
      <c r="Q71" s="38">
        <v>2</v>
      </c>
      <c r="R71" s="15" t="s">
        <v>15</v>
      </c>
      <c r="S71" s="15" t="s">
        <v>15</v>
      </c>
      <c r="T71" s="27">
        <f t="shared" si="0"/>
        <v>36.363636363636367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206</v>
      </c>
      <c r="B72" s="13" t="s">
        <v>74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v>728.4</v>
      </c>
      <c r="H72" s="39" t="s">
        <v>15</v>
      </c>
      <c r="I72" s="39" t="s">
        <v>15</v>
      </c>
      <c r="J72" s="39" t="s">
        <v>15</v>
      </c>
      <c r="K72" s="39" t="s">
        <v>15</v>
      </c>
      <c r="L72" s="39" t="s">
        <v>15</v>
      </c>
      <c r="M72" s="40" t="s">
        <v>15</v>
      </c>
      <c r="N72" s="39" t="s">
        <v>15</v>
      </c>
      <c r="O72" s="39" t="s">
        <v>15</v>
      </c>
      <c r="P72" s="39" t="s">
        <v>15</v>
      </c>
      <c r="Q72" s="38">
        <v>23.2</v>
      </c>
      <c r="R72" s="15" t="s">
        <v>15</v>
      </c>
      <c r="S72" s="15" t="s">
        <v>15</v>
      </c>
      <c r="T72" s="27">
        <f t="shared" si="0"/>
        <v>3.185063152114223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207</v>
      </c>
      <c r="B73" s="13" t="s">
        <v>75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57.8</v>
      </c>
      <c r="H73" s="39" t="s">
        <v>15</v>
      </c>
      <c r="I73" s="39" t="s">
        <v>15</v>
      </c>
      <c r="J73" s="39" t="s">
        <v>15</v>
      </c>
      <c r="K73" s="39" t="s">
        <v>15</v>
      </c>
      <c r="L73" s="39" t="s">
        <v>15</v>
      </c>
      <c r="M73" s="40" t="s">
        <v>15</v>
      </c>
      <c r="N73" s="39" t="s">
        <v>15</v>
      </c>
      <c r="O73" s="39" t="s">
        <v>15</v>
      </c>
      <c r="P73" s="39" t="s">
        <v>15</v>
      </c>
      <c r="Q73" s="38">
        <v>11.6</v>
      </c>
      <c r="R73" s="15" t="s">
        <v>15</v>
      </c>
      <c r="S73" s="15" t="s">
        <v>15</v>
      </c>
      <c r="T73" s="27">
        <f t="shared" si="0"/>
        <v>20.069204152249135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208</v>
      </c>
      <c r="B74" s="13" t="s">
        <v>76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670.6</v>
      </c>
      <c r="H74" s="39" t="s">
        <v>15</v>
      </c>
      <c r="I74" s="39" t="s">
        <v>15</v>
      </c>
      <c r="J74" s="39" t="s">
        <v>15</v>
      </c>
      <c r="K74" s="39" t="s">
        <v>15</v>
      </c>
      <c r="L74" s="39" t="s">
        <v>15</v>
      </c>
      <c r="M74" s="40" t="s">
        <v>15</v>
      </c>
      <c r="N74" s="39" t="s">
        <v>15</v>
      </c>
      <c r="O74" s="39" t="s">
        <v>15</v>
      </c>
      <c r="P74" s="39" t="s">
        <v>15</v>
      </c>
      <c r="Q74" s="38">
        <v>11.6</v>
      </c>
      <c r="R74" s="15" t="s">
        <v>15</v>
      </c>
      <c r="S74" s="15" t="s">
        <v>15</v>
      </c>
      <c r="T74" s="27">
        <f t="shared" ref="T74:T136" si="3">Q74/G74*100</f>
        <v>1.7297942141365941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209</v>
      </c>
      <c r="B75" s="23" t="s">
        <v>77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v>4712</v>
      </c>
      <c r="H75" s="39" t="s">
        <v>15</v>
      </c>
      <c r="I75" s="39" t="s">
        <v>15</v>
      </c>
      <c r="J75" s="39" t="s">
        <v>15</v>
      </c>
      <c r="K75" s="39" t="s">
        <v>15</v>
      </c>
      <c r="L75" s="39" t="s">
        <v>15</v>
      </c>
      <c r="M75" s="40" t="s">
        <v>15</v>
      </c>
      <c r="N75" s="39" t="s">
        <v>15</v>
      </c>
      <c r="O75" s="39" t="s">
        <v>15</v>
      </c>
      <c r="P75" s="39" t="s">
        <v>15</v>
      </c>
      <c r="Q75" s="38">
        <v>935.8</v>
      </c>
      <c r="R75" s="15" t="s">
        <v>15</v>
      </c>
      <c r="S75" s="15" t="s">
        <v>15</v>
      </c>
      <c r="T75" s="27">
        <f t="shared" si="3"/>
        <v>19.85993208828523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210</v>
      </c>
      <c r="B76" s="13" t="s">
        <v>78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v>3368</v>
      </c>
      <c r="H76" s="39" t="s">
        <v>15</v>
      </c>
      <c r="I76" s="39" t="s">
        <v>15</v>
      </c>
      <c r="J76" s="39" t="s">
        <v>15</v>
      </c>
      <c r="K76" s="39" t="s">
        <v>15</v>
      </c>
      <c r="L76" s="39" t="s">
        <v>15</v>
      </c>
      <c r="M76" s="40" t="s">
        <v>15</v>
      </c>
      <c r="N76" s="39" t="s">
        <v>15</v>
      </c>
      <c r="O76" s="39" t="s">
        <v>15</v>
      </c>
      <c r="P76" s="39" t="s">
        <v>15</v>
      </c>
      <c r="Q76" s="38">
        <v>881.3</v>
      </c>
      <c r="R76" s="15" t="s">
        <v>15</v>
      </c>
      <c r="S76" s="15" t="s">
        <v>15</v>
      </c>
      <c r="T76" s="27">
        <f t="shared" si="3"/>
        <v>26.166864608076008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211</v>
      </c>
      <c r="B77" s="13" t="s">
        <v>79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v>3368</v>
      </c>
      <c r="H77" s="39" t="s">
        <v>15</v>
      </c>
      <c r="I77" s="39" t="s">
        <v>15</v>
      </c>
      <c r="J77" s="39" t="s">
        <v>15</v>
      </c>
      <c r="K77" s="39" t="s">
        <v>15</v>
      </c>
      <c r="L77" s="39" t="s">
        <v>15</v>
      </c>
      <c r="M77" s="40" t="s">
        <v>15</v>
      </c>
      <c r="N77" s="39" t="s">
        <v>15</v>
      </c>
      <c r="O77" s="39" t="s">
        <v>15</v>
      </c>
      <c r="P77" s="39" t="s">
        <v>15</v>
      </c>
      <c r="Q77" s="38">
        <v>881.3</v>
      </c>
      <c r="R77" s="15" t="s">
        <v>15</v>
      </c>
      <c r="S77" s="15" t="s">
        <v>15</v>
      </c>
      <c r="T77" s="27">
        <f t="shared" si="3"/>
        <v>26.166864608076008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212</v>
      </c>
      <c r="B78" s="13" t="s">
        <v>80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3368</v>
      </c>
      <c r="H78" s="39" t="s">
        <v>15</v>
      </c>
      <c r="I78" s="39" t="s">
        <v>15</v>
      </c>
      <c r="J78" s="39" t="s">
        <v>15</v>
      </c>
      <c r="K78" s="39" t="s">
        <v>15</v>
      </c>
      <c r="L78" s="39" t="s">
        <v>15</v>
      </c>
      <c r="M78" s="40" t="s">
        <v>15</v>
      </c>
      <c r="N78" s="39" t="s">
        <v>15</v>
      </c>
      <c r="O78" s="39" t="s">
        <v>15</v>
      </c>
      <c r="P78" s="39" t="s">
        <v>15</v>
      </c>
      <c r="Q78" s="38">
        <v>881.3</v>
      </c>
      <c r="R78" s="15" t="s">
        <v>15</v>
      </c>
      <c r="S78" s="15" t="s">
        <v>15</v>
      </c>
      <c r="T78" s="27">
        <f t="shared" si="3"/>
        <v>26.166864608076008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213</v>
      </c>
      <c r="B79" s="13" t="s">
        <v>81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v>1344</v>
      </c>
      <c r="H79" s="39" t="s">
        <v>15</v>
      </c>
      <c r="I79" s="39" t="s">
        <v>15</v>
      </c>
      <c r="J79" s="39" t="s">
        <v>15</v>
      </c>
      <c r="K79" s="39" t="s">
        <v>15</v>
      </c>
      <c r="L79" s="39" t="s">
        <v>15</v>
      </c>
      <c r="M79" s="40" t="s">
        <v>15</v>
      </c>
      <c r="N79" s="39" t="s">
        <v>15</v>
      </c>
      <c r="O79" s="39" t="s">
        <v>15</v>
      </c>
      <c r="P79" s="39" t="s">
        <v>15</v>
      </c>
      <c r="Q79" s="38">
        <v>54.5</v>
      </c>
      <c r="R79" s="15" t="s">
        <v>15</v>
      </c>
      <c r="S79" s="15" t="s">
        <v>15</v>
      </c>
      <c r="T79" s="27">
        <f t="shared" si="3"/>
        <v>4.0550595238095237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214</v>
      </c>
      <c r="B80" s="13" t="s">
        <v>82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v>1344</v>
      </c>
      <c r="H80" s="39" t="s">
        <v>15</v>
      </c>
      <c r="I80" s="39" t="s">
        <v>15</v>
      </c>
      <c r="J80" s="39" t="s">
        <v>15</v>
      </c>
      <c r="K80" s="39" t="s">
        <v>15</v>
      </c>
      <c r="L80" s="39" t="s">
        <v>15</v>
      </c>
      <c r="M80" s="40" t="s">
        <v>15</v>
      </c>
      <c r="N80" s="39" t="s">
        <v>15</v>
      </c>
      <c r="O80" s="39" t="s">
        <v>15</v>
      </c>
      <c r="P80" s="39" t="s">
        <v>15</v>
      </c>
      <c r="Q80" s="38">
        <v>22.3</v>
      </c>
      <c r="R80" s="15" t="s">
        <v>15</v>
      </c>
      <c r="S80" s="15" t="s">
        <v>15</v>
      </c>
      <c r="T80" s="27">
        <f t="shared" si="3"/>
        <v>1.6592261904761905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215</v>
      </c>
      <c r="B81" s="13" t="s">
        <v>83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1344</v>
      </c>
      <c r="H81" s="39" t="s">
        <v>15</v>
      </c>
      <c r="I81" s="39" t="s">
        <v>15</v>
      </c>
      <c r="J81" s="39" t="s">
        <v>15</v>
      </c>
      <c r="K81" s="39" t="s">
        <v>15</v>
      </c>
      <c r="L81" s="39" t="s">
        <v>15</v>
      </c>
      <c r="M81" s="40" t="s">
        <v>15</v>
      </c>
      <c r="N81" s="39" t="s">
        <v>15</v>
      </c>
      <c r="O81" s="39" t="s">
        <v>15</v>
      </c>
      <c r="P81" s="39" t="s">
        <v>15</v>
      </c>
      <c r="Q81" s="38">
        <v>22.3</v>
      </c>
      <c r="R81" s="15" t="s">
        <v>15</v>
      </c>
      <c r="S81" s="15" t="s">
        <v>15</v>
      </c>
      <c r="T81" s="27">
        <f t="shared" si="3"/>
        <v>1.6592261904761905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216</v>
      </c>
      <c r="B82" s="13" t="s">
        <v>84</v>
      </c>
      <c r="C82" s="15" t="s">
        <v>15</v>
      </c>
      <c r="D82" s="15" t="s">
        <v>15</v>
      </c>
      <c r="E82" s="15" t="s">
        <v>15</v>
      </c>
      <c r="F82" s="15" t="s">
        <v>15</v>
      </c>
      <c r="G82" s="38" t="s">
        <v>15</v>
      </c>
      <c r="H82" s="39" t="s">
        <v>15</v>
      </c>
      <c r="I82" s="39" t="s">
        <v>15</v>
      </c>
      <c r="J82" s="39" t="s">
        <v>15</v>
      </c>
      <c r="K82" s="39" t="s">
        <v>15</v>
      </c>
      <c r="L82" s="39" t="s">
        <v>15</v>
      </c>
      <c r="M82" s="40" t="s">
        <v>15</v>
      </c>
      <c r="N82" s="39" t="s">
        <v>15</v>
      </c>
      <c r="O82" s="39" t="s">
        <v>15</v>
      </c>
      <c r="P82" s="39" t="s">
        <v>15</v>
      </c>
      <c r="Q82" s="38">
        <v>32.200000000000003</v>
      </c>
      <c r="R82" s="15" t="s">
        <v>15</v>
      </c>
      <c r="S82" s="15" t="s">
        <v>15</v>
      </c>
      <c r="T82" s="27"/>
      <c r="U82" s="15" t="s">
        <v>15</v>
      </c>
      <c r="V82" s="15" t="s">
        <v>15</v>
      </c>
      <c r="W82" s="16" t="s">
        <v>15</v>
      </c>
      <c r="X82" s="17"/>
    </row>
    <row r="83" spans="1:24" ht="22.5" x14ac:dyDescent="0.25">
      <c r="A83" s="14" t="s">
        <v>217</v>
      </c>
      <c r="B83" s="13" t="s">
        <v>85</v>
      </c>
      <c r="C83" s="15" t="s">
        <v>15</v>
      </c>
      <c r="D83" s="15" t="s">
        <v>15</v>
      </c>
      <c r="E83" s="15" t="s">
        <v>15</v>
      </c>
      <c r="F83" s="15" t="s">
        <v>15</v>
      </c>
      <c r="G83" s="38" t="s">
        <v>15</v>
      </c>
      <c r="H83" s="39" t="s">
        <v>15</v>
      </c>
      <c r="I83" s="39" t="s">
        <v>15</v>
      </c>
      <c r="J83" s="39" t="s">
        <v>15</v>
      </c>
      <c r="K83" s="39" t="s">
        <v>15</v>
      </c>
      <c r="L83" s="39" t="s">
        <v>15</v>
      </c>
      <c r="M83" s="40" t="s">
        <v>15</v>
      </c>
      <c r="N83" s="39" t="s">
        <v>15</v>
      </c>
      <c r="O83" s="39" t="s">
        <v>15</v>
      </c>
      <c r="P83" s="39" t="s">
        <v>15</v>
      </c>
      <c r="Q83" s="38">
        <v>32.200000000000003</v>
      </c>
      <c r="R83" s="15" t="s">
        <v>15</v>
      </c>
      <c r="S83" s="15" t="s">
        <v>15</v>
      </c>
      <c r="T83" s="27"/>
      <c r="U83" s="15" t="s">
        <v>15</v>
      </c>
      <c r="V83" s="15" t="s">
        <v>15</v>
      </c>
      <c r="W83" s="16" t="s">
        <v>15</v>
      </c>
      <c r="X83" s="17"/>
    </row>
    <row r="84" spans="1:24" ht="22.5" x14ac:dyDescent="0.25">
      <c r="A84" s="14" t="s">
        <v>218</v>
      </c>
      <c r="B84" s="23" t="s">
        <v>86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v>20</v>
      </c>
      <c r="H84" s="39" t="s">
        <v>15</v>
      </c>
      <c r="I84" s="39" t="s">
        <v>15</v>
      </c>
      <c r="J84" s="39" t="s">
        <v>15</v>
      </c>
      <c r="K84" s="39" t="s">
        <v>15</v>
      </c>
      <c r="L84" s="39" t="s">
        <v>15</v>
      </c>
      <c r="M84" s="40" t="s">
        <v>15</v>
      </c>
      <c r="N84" s="39" t="s">
        <v>15</v>
      </c>
      <c r="O84" s="39" t="s">
        <v>15</v>
      </c>
      <c r="P84" s="39" t="s">
        <v>15</v>
      </c>
      <c r="Q84" s="38" t="s">
        <v>15</v>
      </c>
      <c r="R84" s="15" t="s">
        <v>15</v>
      </c>
      <c r="S84" s="15" t="s">
        <v>15</v>
      </c>
      <c r="T84" s="27"/>
      <c r="U84" s="15" t="s">
        <v>15</v>
      </c>
      <c r="V84" s="15" t="s">
        <v>15</v>
      </c>
      <c r="W84" s="16" t="s">
        <v>15</v>
      </c>
      <c r="X84" s="17"/>
    </row>
    <row r="85" spans="1:24" ht="22.5" x14ac:dyDescent="0.25">
      <c r="A85" s="14" t="s">
        <v>219</v>
      </c>
      <c r="B85" s="13" t="s">
        <v>87</v>
      </c>
      <c r="C85" s="15" t="s">
        <v>15</v>
      </c>
      <c r="D85" s="15" t="s">
        <v>15</v>
      </c>
      <c r="E85" s="15" t="s">
        <v>15</v>
      </c>
      <c r="F85" s="15" t="s">
        <v>15</v>
      </c>
      <c r="G85" s="38">
        <v>20</v>
      </c>
      <c r="H85" s="39" t="s">
        <v>15</v>
      </c>
      <c r="I85" s="39" t="s">
        <v>15</v>
      </c>
      <c r="J85" s="39" t="s">
        <v>15</v>
      </c>
      <c r="K85" s="39" t="s">
        <v>15</v>
      </c>
      <c r="L85" s="39" t="s">
        <v>15</v>
      </c>
      <c r="M85" s="40" t="s">
        <v>15</v>
      </c>
      <c r="N85" s="39" t="s">
        <v>15</v>
      </c>
      <c r="O85" s="39" t="s">
        <v>15</v>
      </c>
      <c r="P85" s="39" t="s">
        <v>15</v>
      </c>
      <c r="Q85" s="38" t="s">
        <v>15</v>
      </c>
      <c r="R85" s="15" t="s">
        <v>15</v>
      </c>
      <c r="S85" s="15" t="s">
        <v>15</v>
      </c>
      <c r="T85" s="27"/>
      <c r="U85" s="15" t="s">
        <v>15</v>
      </c>
      <c r="V85" s="15" t="s">
        <v>15</v>
      </c>
      <c r="W85" s="16" t="s">
        <v>15</v>
      </c>
      <c r="X85" s="17"/>
    </row>
    <row r="86" spans="1:24" ht="22.5" x14ac:dyDescent="0.25">
      <c r="A86" s="14" t="s">
        <v>220</v>
      </c>
      <c r="B86" s="13" t="s">
        <v>88</v>
      </c>
      <c r="C86" s="15" t="s">
        <v>15</v>
      </c>
      <c r="D86" s="15" t="s">
        <v>15</v>
      </c>
      <c r="E86" s="15" t="s">
        <v>15</v>
      </c>
      <c r="F86" s="15" t="s">
        <v>15</v>
      </c>
      <c r="G86" s="38">
        <v>20</v>
      </c>
      <c r="H86" s="39" t="s">
        <v>15</v>
      </c>
      <c r="I86" s="39" t="s">
        <v>15</v>
      </c>
      <c r="J86" s="39" t="s">
        <v>15</v>
      </c>
      <c r="K86" s="39" t="s">
        <v>15</v>
      </c>
      <c r="L86" s="39" t="s">
        <v>15</v>
      </c>
      <c r="M86" s="40" t="s">
        <v>15</v>
      </c>
      <c r="N86" s="39" t="s">
        <v>15</v>
      </c>
      <c r="O86" s="39" t="s">
        <v>15</v>
      </c>
      <c r="P86" s="39" t="s">
        <v>15</v>
      </c>
      <c r="Q86" s="38" t="s">
        <v>15</v>
      </c>
      <c r="R86" s="15" t="s">
        <v>15</v>
      </c>
      <c r="S86" s="15" t="s">
        <v>15</v>
      </c>
      <c r="T86" s="27"/>
      <c r="U86" s="15" t="s">
        <v>15</v>
      </c>
      <c r="V86" s="15" t="s">
        <v>15</v>
      </c>
      <c r="W86" s="16" t="s">
        <v>15</v>
      </c>
      <c r="X86" s="17"/>
    </row>
    <row r="87" spans="1:24" ht="33.75" x14ac:dyDescent="0.25">
      <c r="A87" s="14" t="s">
        <v>221</v>
      </c>
      <c r="B87" s="13" t="s">
        <v>89</v>
      </c>
      <c r="C87" s="15" t="s">
        <v>15</v>
      </c>
      <c r="D87" s="15" t="s">
        <v>15</v>
      </c>
      <c r="E87" s="15" t="s">
        <v>15</v>
      </c>
      <c r="F87" s="15" t="s">
        <v>15</v>
      </c>
      <c r="G87" s="38">
        <v>20</v>
      </c>
      <c r="H87" s="39" t="s">
        <v>15</v>
      </c>
      <c r="I87" s="39" t="s">
        <v>15</v>
      </c>
      <c r="J87" s="39" t="s">
        <v>15</v>
      </c>
      <c r="K87" s="39" t="s">
        <v>15</v>
      </c>
      <c r="L87" s="39" t="s">
        <v>15</v>
      </c>
      <c r="M87" s="40" t="s">
        <v>15</v>
      </c>
      <c r="N87" s="39" t="s">
        <v>15</v>
      </c>
      <c r="O87" s="39" t="s">
        <v>15</v>
      </c>
      <c r="P87" s="39" t="s">
        <v>15</v>
      </c>
      <c r="Q87" s="38" t="s">
        <v>15</v>
      </c>
      <c r="R87" s="15" t="s">
        <v>15</v>
      </c>
      <c r="S87" s="15" t="s">
        <v>15</v>
      </c>
      <c r="T87" s="27"/>
      <c r="U87" s="15" t="s">
        <v>15</v>
      </c>
      <c r="V87" s="15" t="s">
        <v>15</v>
      </c>
      <c r="W87" s="16" t="s">
        <v>15</v>
      </c>
      <c r="X87" s="17"/>
    </row>
    <row r="88" spans="1:24" x14ac:dyDescent="0.25">
      <c r="A88" s="14" t="s">
        <v>222</v>
      </c>
      <c r="B88" s="23" t="s">
        <v>90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v>17.5</v>
      </c>
      <c r="H88" s="39" t="s">
        <v>15</v>
      </c>
      <c r="I88" s="39" t="s">
        <v>15</v>
      </c>
      <c r="J88" s="39" t="s">
        <v>15</v>
      </c>
      <c r="K88" s="39" t="s">
        <v>15</v>
      </c>
      <c r="L88" s="39" t="s">
        <v>15</v>
      </c>
      <c r="M88" s="40" t="s">
        <v>15</v>
      </c>
      <c r="N88" s="39" t="s">
        <v>15</v>
      </c>
      <c r="O88" s="39" t="s">
        <v>15</v>
      </c>
      <c r="P88" s="39" t="s">
        <v>15</v>
      </c>
      <c r="Q88" s="38">
        <v>585</v>
      </c>
      <c r="R88" s="15" t="s">
        <v>15</v>
      </c>
      <c r="S88" s="15" t="s">
        <v>15</v>
      </c>
      <c r="T88" s="27">
        <f t="shared" si="3"/>
        <v>3342.8571428571431</v>
      </c>
      <c r="U88" s="15" t="s">
        <v>15</v>
      </c>
      <c r="V88" s="15" t="s">
        <v>15</v>
      </c>
      <c r="W88" s="16" t="s">
        <v>15</v>
      </c>
      <c r="X88" s="17"/>
    </row>
    <row r="89" spans="1:24" ht="33.75" x14ac:dyDescent="0.25">
      <c r="A89" s="14" t="s">
        <v>223</v>
      </c>
      <c r="B89" s="13" t="s">
        <v>91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v>17.5</v>
      </c>
      <c r="H89" s="39" t="s">
        <v>15</v>
      </c>
      <c r="I89" s="39" t="s">
        <v>15</v>
      </c>
      <c r="J89" s="39" t="s">
        <v>15</v>
      </c>
      <c r="K89" s="39" t="s">
        <v>15</v>
      </c>
      <c r="L89" s="39" t="s">
        <v>15</v>
      </c>
      <c r="M89" s="40" t="s">
        <v>15</v>
      </c>
      <c r="N89" s="39" t="s">
        <v>15</v>
      </c>
      <c r="O89" s="39" t="s">
        <v>15</v>
      </c>
      <c r="P89" s="39" t="s">
        <v>15</v>
      </c>
      <c r="Q89" s="38">
        <v>2.6</v>
      </c>
      <c r="R89" s="15" t="s">
        <v>15</v>
      </c>
      <c r="S89" s="15" t="s">
        <v>15</v>
      </c>
      <c r="T89" s="27">
        <f t="shared" si="3"/>
        <v>14.857142857142858</v>
      </c>
      <c r="U89" s="15" t="s">
        <v>15</v>
      </c>
      <c r="V89" s="15" t="s">
        <v>15</v>
      </c>
      <c r="W89" s="16" t="s">
        <v>15</v>
      </c>
      <c r="X89" s="17"/>
    </row>
    <row r="90" spans="1:24" ht="56.25" x14ac:dyDescent="0.25">
      <c r="A90" s="14" t="s">
        <v>224</v>
      </c>
      <c r="B90" s="13" t="s">
        <v>92</v>
      </c>
      <c r="C90" s="15" t="s">
        <v>15</v>
      </c>
      <c r="D90" s="15" t="s">
        <v>15</v>
      </c>
      <c r="E90" s="15" t="s">
        <v>15</v>
      </c>
      <c r="F90" s="15" t="s">
        <v>15</v>
      </c>
      <c r="G90" s="38" t="s">
        <v>15</v>
      </c>
      <c r="H90" s="39" t="s">
        <v>15</v>
      </c>
      <c r="I90" s="39" t="s">
        <v>15</v>
      </c>
      <c r="J90" s="39" t="s">
        <v>15</v>
      </c>
      <c r="K90" s="39" t="s">
        <v>15</v>
      </c>
      <c r="L90" s="39" t="s">
        <v>15</v>
      </c>
      <c r="M90" s="40" t="s">
        <v>15</v>
      </c>
      <c r="N90" s="39" t="s">
        <v>15</v>
      </c>
      <c r="O90" s="39" t="s">
        <v>15</v>
      </c>
      <c r="P90" s="39" t="s">
        <v>15</v>
      </c>
      <c r="Q90" s="38">
        <v>2</v>
      </c>
      <c r="R90" s="15" t="s">
        <v>15</v>
      </c>
      <c r="S90" s="15" t="s">
        <v>15</v>
      </c>
      <c r="T90" s="27"/>
      <c r="U90" s="15" t="s">
        <v>15</v>
      </c>
      <c r="V90" s="15" t="s">
        <v>15</v>
      </c>
      <c r="W90" s="16" t="s">
        <v>15</v>
      </c>
      <c r="X90" s="17"/>
    </row>
    <row r="91" spans="1:24" ht="78.75" x14ac:dyDescent="0.25">
      <c r="A91" s="14" t="s">
        <v>225</v>
      </c>
      <c r="B91" s="13" t="s">
        <v>93</v>
      </c>
      <c r="C91" s="15" t="s">
        <v>15</v>
      </c>
      <c r="D91" s="15" t="s">
        <v>15</v>
      </c>
      <c r="E91" s="15" t="s">
        <v>15</v>
      </c>
      <c r="F91" s="15" t="s">
        <v>15</v>
      </c>
      <c r="G91" s="38" t="s">
        <v>15</v>
      </c>
      <c r="H91" s="39" t="s">
        <v>15</v>
      </c>
      <c r="I91" s="39" t="s">
        <v>15</v>
      </c>
      <c r="J91" s="39" t="s">
        <v>15</v>
      </c>
      <c r="K91" s="39" t="s">
        <v>15</v>
      </c>
      <c r="L91" s="39" t="s">
        <v>15</v>
      </c>
      <c r="M91" s="40" t="s">
        <v>15</v>
      </c>
      <c r="N91" s="39" t="s">
        <v>15</v>
      </c>
      <c r="O91" s="39" t="s">
        <v>15</v>
      </c>
      <c r="P91" s="39" t="s">
        <v>15</v>
      </c>
      <c r="Q91" s="38">
        <v>2</v>
      </c>
      <c r="R91" s="15" t="s">
        <v>15</v>
      </c>
      <c r="S91" s="15" t="s">
        <v>15</v>
      </c>
      <c r="T91" s="27"/>
      <c r="U91" s="15" t="s">
        <v>15</v>
      </c>
      <c r="V91" s="15" t="s">
        <v>15</v>
      </c>
      <c r="W91" s="16" t="s">
        <v>15</v>
      </c>
      <c r="X91" s="17"/>
    </row>
    <row r="92" spans="1:24" ht="45" x14ac:dyDescent="0.25">
      <c r="A92" s="14" t="s">
        <v>226</v>
      </c>
      <c r="B92" s="13" t="s">
        <v>94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v>1.5</v>
      </c>
      <c r="H92" s="39" t="s">
        <v>15</v>
      </c>
      <c r="I92" s="39" t="s">
        <v>15</v>
      </c>
      <c r="J92" s="39" t="s">
        <v>15</v>
      </c>
      <c r="K92" s="39" t="s">
        <v>15</v>
      </c>
      <c r="L92" s="39" t="s">
        <v>15</v>
      </c>
      <c r="M92" s="40" t="s">
        <v>15</v>
      </c>
      <c r="N92" s="39" t="s">
        <v>15</v>
      </c>
      <c r="O92" s="39" t="s">
        <v>15</v>
      </c>
      <c r="P92" s="39" t="s">
        <v>15</v>
      </c>
      <c r="Q92" s="38" t="s">
        <v>15</v>
      </c>
      <c r="R92" s="15" t="s">
        <v>15</v>
      </c>
      <c r="S92" s="15" t="s">
        <v>15</v>
      </c>
      <c r="T92" s="27"/>
      <c r="U92" s="15" t="s">
        <v>15</v>
      </c>
      <c r="V92" s="15" t="s">
        <v>15</v>
      </c>
      <c r="W92" s="16" t="s">
        <v>15</v>
      </c>
      <c r="X92" s="17"/>
    </row>
    <row r="93" spans="1:24" ht="67.5" x14ac:dyDescent="0.25">
      <c r="A93" s="14" t="s">
        <v>227</v>
      </c>
      <c r="B93" s="13" t="s">
        <v>95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v>1.5</v>
      </c>
      <c r="H93" s="39" t="s">
        <v>15</v>
      </c>
      <c r="I93" s="39" t="s">
        <v>15</v>
      </c>
      <c r="J93" s="39" t="s">
        <v>15</v>
      </c>
      <c r="K93" s="39" t="s">
        <v>15</v>
      </c>
      <c r="L93" s="39" t="s">
        <v>15</v>
      </c>
      <c r="M93" s="40" t="s">
        <v>15</v>
      </c>
      <c r="N93" s="39" t="s">
        <v>15</v>
      </c>
      <c r="O93" s="39" t="s">
        <v>15</v>
      </c>
      <c r="P93" s="39" t="s">
        <v>15</v>
      </c>
      <c r="Q93" s="38" t="s">
        <v>15</v>
      </c>
      <c r="R93" s="15" t="s">
        <v>15</v>
      </c>
      <c r="S93" s="15" t="s">
        <v>15</v>
      </c>
      <c r="T93" s="27"/>
      <c r="U93" s="15" t="s">
        <v>15</v>
      </c>
      <c r="V93" s="15" t="s">
        <v>15</v>
      </c>
      <c r="W93" s="16" t="s">
        <v>15</v>
      </c>
      <c r="X93" s="17"/>
    </row>
    <row r="94" spans="1:24" ht="45" x14ac:dyDescent="0.25">
      <c r="A94" s="14" t="s">
        <v>228</v>
      </c>
      <c r="B94" s="13" t="s">
        <v>96</v>
      </c>
      <c r="C94" s="15" t="s">
        <v>15</v>
      </c>
      <c r="D94" s="15" t="s">
        <v>15</v>
      </c>
      <c r="E94" s="15" t="s">
        <v>15</v>
      </c>
      <c r="F94" s="15" t="s">
        <v>15</v>
      </c>
      <c r="G94" s="38">
        <v>1</v>
      </c>
      <c r="H94" s="39" t="s">
        <v>15</v>
      </c>
      <c r="I94" s="39" t="s">
        <v>15</v>
      </c>
      <c r="J94" s="39" t="s">
        <v>15</v>
      </c>
      <c r="K94" s="39" t="s">
        <v>15</v>
      </c>
      <c r="L94" s="39" t="s">
        <v>15</v>
      </c>
      <c r="M94" s="40" t="s">
        <v>15</v>
      </c>
      <c r="N94" s="39" t="s">
        <v>15</v>
      </c>
      <c r="O94" s="39" t="s">
        <v>15</v>
      </c>
      <c r="P94" s="39" t="s">
        <v>15</v>
      </c>
      <c r="Q94" s="38">
        <v>0</v>
      </c>
      <c r="R94" s="15" t="s">
        <v>15</v>
      </c>
      <c r="S94" s="15" t="s">
        <v>15</v>
      </c>
      <c r="T94" s="27">
        <f t="shared" si="3"/>
        <v>0</v>
      </c>
      <c r="U94" s="15" t="s">
        <v>15</v>
      </c>
      <c r="V94" s="15" t="s">
        <v>15</v>
      </c>
      <c r="W94" s="16" t="s">
        <v>15</v>
      </c>
      <c r="X94" s="17"/>
    </row>
    <row r="95" spans="1:24" ht="67.5" x14ac:dyDescent="0.25">
      <c r="A95" s="14" t="s">
        <v>229</v>
      </c>
      <c r="B95" s="13" t="s">
        <v>97</v>
      </c>
      <c r="C95" s="15" t="s">
        <v>15</v>
      </c>
      <c r="D95" s="15" t="s">
        <v>15</v>
      </c>
      <c r="E95" s="15" t="s">
        <v>15</v>
      </c>
      <c r="F95" s="15" t="s">
        <v>15</v>
      </c>
      <c r="G95" s="38">
        <v>1</v>
      </c>
      <c r="H95" s="39" t="s">
        <v>15</v>
      </c>
      <c r="I95" s="39" t="s">
        <v>15</v>
      </c>
      <c r="J95" s="39" t="s">
        <v>15</v>
      </c>
      <c r="K95" s="39" t="s">
        <v>15</v>
      </c>
      <c r="L95" s="39" t="s">
        <v>15</v>
      </c>
      <c r="M95" s="40" t="s">
        <v>15</v>
      </c>
      <c r="N95" s="39" t="s">
        <v>15</v>
      </c>
      <c r="O95" s="39" t="s">
        <v>15</v>
      </c>
      <c r="P95" s="39" t="s">
        <v>15</v>
      </c>
      <c r="Q95" s="38">
        <v>0</v>
      </c>
      <c r="R95" s="15" t="s">
        <v>15</v>
      </c>
      <c r="S95" s="15" t="s">
        <v>15</v>
      </c>
      <c r="T95" s="27">
        <f t="shared" si="3"/>
        <v>0</v>
      </c>
      <c r="U95" s="15" t="s">
        <v>15</v>
      </c>
      <c r="V95" s="15" t="s">
        <v>15</v>
      </c>
      <c r="W95" s="16" t="s">
        <v>15</v>
      </c>
      <c r="X95" s="17"/>
    </row>
    <row r="96" spans="1:24" ht="56.25" x14ac:dyDescent="0.25">
      <c r="A96" s="14" t="s">
        <v>230</v>
      </c>
      <c r="B96" s="13" t="s">
        <v>98</v>
      </c>
      <c r="C96" s="15" t="s">
        <v>15</v>
      </c>
      <c r="D96" s="15" t="s">
        <v>15</v>
      </c>
      <c r="E96" s="15" t="s">
        <v>15</v>
      </c>
      <c r="F96" s="15" t="s">
        <v>15</v>
      </c>
      <c r="G96" s="38">
        <v>15</v>
      </c>
      <c r="H96" s="39" t="s">
        <v>15</v>
      </c>
      <c r="I96" s="39" t="s">
        <v>15</v>
      </c>
      <c r="J96" s="39" t="s">
        <v>15</v>
      </c>
      <c r="K96" s="39" t="s">
        <v>15</v>
      </c>
      <c r="L96" s="39" t="s">
        <v>15</v>
      </c>
      <c r="M96" s="40" t="s">
        <v>15</v>
      </c>
      <c r="N96" s="39" t="s">
        <v>15</v>
      </c>
      <c r="O96" s="39" t="s">
        <v>15</v>
      </c>
      <c r="P96" s="39" t="s">
        <v>15</v>
      </c>
      <c r="Q96" s="38">
        <v>0.6</v>
      </c>
      <c r="R96" s="15" t="s">
        <v>15</v>
      </c>
      <c r="S96" s="15" t="s">
        <v>15</v>
      </c>
      <c r="T96" s="27">
        <f t="shared" si="3"/>
        <v>4</v>
      </c>
      <c r="U96" s="15" t="s">
        <v>15</v>
      </c>
      <c r="V96" s="15" t="s">
        <v>15</v>
      </c>
      <c r="W96" s="16" t="s">
        <v>15</v>
      </c>
      <c r="X96" s="17"/>
    </row>
    <row r="97" spans="1:24" ht="78.75" x14ac:dyDescent="0.25">
      <c r="A97" s="14" t="s">
        <v>231</v>
      </c>
      <c r="B97" s="13" t="s">
        <v>99</v>
      </c>
      <c r="C97" s="15" t="s">
        <v>15</v>
      </c>
      <c r="D97" s="15" t="s">
        <v>15</v>
      </c>
      <c r="E97" s="15" t="s">
        <v>15</v>
      </c>
      <c r="F97" s="15" t="s">
        <v>15</v>
      </c>
      <c r="G97" s="38">
        <v>15</v>
      </c>
      <c r="H97" s="39" t="s">
        <v>15</v>
      </c>
      <c r="I97" s="39" t="s">
        <v>15</v>
      </c>
      <c r="J97" s="39" t="s">
        <v>15</v>
      </c>
      <c r="K97" s="39" t="s">
        <v>15</v>
      </c>
      <c r="L97" s="39" t="s">
        <v>15</v>
      </c>
      <c r="M97" s="40" t="s">
        <v>15</v>
      </c>
      <c r="N97" s="39" t="s">
        <v>15</v>
      </c>
      <c r="O97" s="39" t="s">
        <v>15</v>
      </c>
      <c r="P97" s="39" t="s">
        <v>15</v>
      </c>
      <c r="Q97" s="38">
        <v>0.6</v>
      </c>
      <c r="R97" s="15" t="s">
        <v>15</v>
      </c>
      <c r="S97" s="15" t="s">
        <v>15</v>
      </c>
      <c r="T97" s="27">
        <f t="shared" si="3"/>
        <v>4</v>
      </c>
      <c r="U97" s="15" t="s">
        <v>15</v>
      </c>
      <c r="V97" s="15" t="s">
        <v>15</v>
      </c>
      <c r="W97" s="16" t="s">
        <v>15</v>
      </c>
      <c r="X97" s="17"/>
    </row>
    <row r="98" spans="1:24" ht="22.5" x14ac:dyDescent="0.25">
      <c r="A98" s="14" t="s">
        <v>232</v>
      </c>
      <c r="B98" s="13" t="s">
        <v>100</v>
      </c>
      <c r="C98" s="15" t="s">
        <v>15</v>
      </c>
      <c r="D98" s="15" t="s">
        <v>15</v>
      </c>
      <c r="E98" s="15" t="s">
        <v>15</v>
      </c>
      <c r="F98" s="15" t="s">
        <v>15</v>
      </c>
      <c r="G98" s="38" t="s">
        <v>15</v>
      </c>
      <c r="H98" s="39" t="s">
        <v>15</v>
      </c>
      <c r="I98" s="39" t="s">
        <v>15</v>
      </c>
      <c r="J98" s="39" t="s">
        <v>15</v>
      </c>
      <c r="K98" s="39" t="s">
        <v>15</v>
      </c>
      <c r="L98" s="39" t="s">
        <v>15</v>
      </c>
      <c r="M98" s="40" t="s">
        <v>15</v>
      </c>
      <c r="N98" s="39" t="s">
        <v>15</v>
      </c>
      <c r="O98" s="39" t="s">
        <v>15</v>
      </c>
      <c r="P98" s="39" t="s">
        <v>15</v>
      </c>
      <c r="Q98" s="38">
        <v>-0.2</v>
      </c>
      <c r="R98" s="15" t="s">
        <v>15</v>
      </c>
      <c r="S98" s="15" t="s">
        <v>15</v>
      </c>
      <c r="T98" s="27"/>
      <c r="U98" s="15" t="s">
        <v>15</v>
      </c>
      <c r="V98" s="15" t="s">
        <v>15</v>
      </c>
      <c r="W98" s="16" t="s">
        <v>15</v>
      </c>
      <c r="X98" s="17"/>
    </row>
    <row r="99" spans="1:24" ht="56.25" x14ac:dyDescent="0.25">
      <c r="A99" s="14" t="s">
        <v>233</v>
      </c>
      <c r="B99" s="13" t="s">
        <v>101</v>
      </c>
      <c r="C99" s="15" t="s">
        <v>15</v>
      </c>
      <c r="D99" s="15" t="s">
        <v>15</v>
      </c>
      <c r="E99" s="15" t="s">
        <v>15</v>
      </c>
      <c r="F99" s="15" t="s">
        <v>15</v>
      </c>
      <c r="G99" s="38" t="s">
        <v>15</v>
      </c>
      <c r="H99" s="39" t="s">
        <v>15</v>
      </c>
      <c r="I99" s="39" t="s">
        <v>15</v>
      </c>
      <c r="J99" s="39" t="s">
        <v>15</v>
      </c>
      <c r="K99" s="39" t="s">
        <v>15</v>
      </c>
      <c r="L99" s="39" t="s">
        <v>15</v>
      </c>
      <c r="M99" s="40" t="s">
        <v>15</v>
      </c>
      <c r="N99" s="39" t="s">
        <v>15</v>
      </c>
      <c r="O99" s="39" t="s">
        <v>15</v>
      </c>
      <c r="P99" s="39" t="s">
        <v>15</v>
      </c>
      <c r="Q99" s="38">
        <v>-0.2</v>
      </c>
      <c r="R99" s="15" t="s">
        <v>15</v>
      </c>
      <c r="S99" s="15" t="s">
        <v>15</v>
      </c>
      <c r="T99" s="27"/>
      <c r="U99" s="15" t="s">
        <v>15</v>
      </c>
      <c r="V99" s="15" t="s">
        <v>15</v>
      </c>
      <c r="W99" s="16" t="s">
        <v>15</v>
      </c>
      <c r="X99" s="17"/>
    </row>
    <row r="100" spans="1:24" ht="56.25" x14ac:dyDescent="0.25">
      <c r="A100" s="14" t="s">
        <v>234</v>
      </c>
      <c r="B100" s="13" t="s">
        <v>102</v>
      </c>
      <c r="C100" s="15" t="s">
        <v>15</v>
      </c>
      <c r="D100" s="15" t="s">
        <v>15</v>
      </c>
      <c r="E100" s="15" t="s">
        <v>15</v>
      </c>
      <c r="F100" s="15" t="s">
        <v>15</v>
      </c>
      <c r="G100" s="38" t="s">
        <v>15</v>
      </c>
      <c r="H100" s="39" t="s">
        <v>15</v>
      </c>
      <c r="I100" s="39" t="s">
        <v>15</v>
      </c>
      <c r="J100" s="39" t="s">
        <v>15</v>
      </c>
      <c r="K100" s="39" t="s">
        <v>15</v>
      </c>
      <c r="L100" s="39" t="s">
        <v>15</v>
      </c>
      <c r="M100" s="40" t="s">
        <v>15</v>
      </c>
      <c r="N100" s="39" t="s">
        <v>15</v>
      </c>
      <c r="O100" s="39" t="s">
        <v>15</v>
      </c>
      <c r="P100" s="39" t="s">
        <v>15</v>
      </c>
      <c r="Q100" s="38">
        <v>-0.2</v>
      </c>
      <c r="R100" s="15" t="s">
        <v>15</v>
      </c>
      <c r="S100" s="15" t="s">
        <v>15</v>
      </c>
      <c r="T100" s="27"/>
      <c r="U100" s="15" t="s">
        <v>15</v>
      </c>
      <c r="V100" s="15" t="s">
        <v>15</v>
      </c>
      <c r="W100" s="16" t="s">
        <v>15</v>
      </c>
      <c r="X100" s="17"/>
    </row>
    <row r="101" spans="1:24" x14ac:dyDescent="0.25">
      <c r="A101" s="14" t="s">
        <v>235</v>
      </c>
      <c r="B101" s="13" t="s">
        <v>103</v>
      </c>
      <c r="C101" s="15" t="s">
        <v>15</v>
      </c>
      <c r="D101" s="15" t="s">
        <v>15</v>
      </c>
      <c r="E101" s="15" t="s">
        <v>15</v>
      </c>
      <c r="F101" s="15" t="s">
        <v>15</v>
      </c>
      <c r="G101" s="38" t="s">
        <v>15</v>
      </c>
      <c r="H101" s="39" t="s">
        <v>15</v>
      </c>
      <c r="I101" s="39" t="s">
        <v>15</v>
      </c>
      <c r="J101" s="39" t="s">
        <v>15</v>
      </c>
      <c r="K101" s="39" t="s">
        <v>15</v>
      </c>
      <c r="L101" s="39" t="s">
        <v>15</v>
      </c>
      <c r="M101" s="40" t="s">
        <v>15</v>
      </c>
      <c r="N101" s="39" t="s">
        <v>15</v>
      </c>
      <c r="O101" s="39" t="s">
        <v>15</v>
      </c>
      <c r="P101" s="39" t="s">
        <v>15</v>
      </c>
      <c r="Q101" s="38">
        <v>582.6</v>
      </c>
      <c r="R101" s="15" t="s">
        <v>15</v>
      </c>
      <c r="S101" s="15" t="s">
        <v>15</v>
      </c>
      <c r="T101" s="27"/>
      <c r="U101" s="15" t="s">
        <v>15</v>
      </c>
      <c r="V101" s="15" t="s">
        <v>15</v>
      </c>
      <c r="W101" s="16" t="s">
        <v>15</v>
      </c>
      <c r="X101" s="17"/>
    </row>
    <row r="102" spans="1:24" ht="90" x14ac:dyDescent="0.25">
      <c r="A102" s="14" t="s">
        <v>236</v>
      </c>
      <c r="B102" s="13" t="s">
        <v>104</v>
      </c>
      <c r="C102" s="15" t="s">
        <v>15</v>
      </c>
      <c r="D102" s="15" t="s">
        <v>15</v>
      </c>
      <c r="E102" s="15" t="s">
        <v>15</v>
      </c>
      <c r="F102" s="15" t="s">
        <v>15</v>
      </c>
      <c r="G102" s="38" t="s">
        <v>15</v>
      </c>
      <c r="H102" s="39" t="s">
        <v>15</v>
      </c>
      <c r="I102" s="39" t="s">
        <v>15</v>
      </c>
      <c r="J102" s="39" t="s">
        <v>15</v>
      </c>
      <c r="K102" s="39" t="s">
        <v>15</v>
      </c>
      <c r="L102" s="39" t="s">
        <v>15</v>
      </c>
      <c r="M102" s="40" t="s">
        <v>15</v>
      </c>
      <c r="N102" s="39" t="s">
        <v>15</v>
      </c>
      <c r="O102" s="39" t="s">
        <v>15</v>
      </c>
      <c r="P102" s="39" t="s">
        <v>15</v>
      </c>
      <c r="Q102" s="38">
        <v>582.6</v>
      </c>
      <c r="R102" s="15" t="s">
        <v>15</v>
      </c>
      <c r="S102" s="15" t="s">
        <v>15</v>
      </c>
      <c r="T102" s="27"/>
      <c r="U102" s="15" t="s">
        <v>15</v>
      </c>
      <c r="V102" s="15" t="s">
        <v>15</v>
      </c>
      <c r="W102" s="16" t="s">
        <v>15</v>
      </c>
      <c r="X102" s="17"/>
    </row>
    <row r="103" spans="1:24" x14ac:dyDescent="0.25">
      <c r="A103" s="14" t="s">
        <v>237</v>
      </c>
      <c r="B103" s="23" t="s">
        <v>105</v>
      </c>
      <c r="C103" s="15" t="s">
        <v>15</v>
      </c>
      <c r="D103" s="15" t="s">
        <v>15</v>
      </c>
      <c r="E103" s="15" t="s">
        <v>15</v>
      </c>
      <c r="F103" s="15" t="s">
        <v>15</v>
      </c>
      <c r="G103" s="38">
        <v>525.20000000000005</v>
      </c>
      <c r="H103" s="39" t="s">
        <v>15</v>
      </c>
      <c r="I103" s="39" t="s">
        <v>15</v>
      </c>
      <c r="J103" s="39" t="s">
        <v>15</v>
      </c>
      <c r="K103" s="39" t="s">
        <v>15</v>
      </c>
      <c r="L103" s="39" t="s">
        <v>15</v>
      </c>
      <c r="M103" s="40" t="s">
        <v>15</v>
      </c>
      <c r="N103" s="39" t="s">
        <v>15</v>
      </c>
      <c r="O103" s="39" t="s">
        <v>15</v>
      </c>
      <c r="P103" s="39" t="s">
        <v>15</v>
      </c>
      <c r="Q103" s="38">
        <v>94.1</v>
      </c>
      <c r="R103" s="15" t="s">
        <v>15</v>
      </c>
      <c r="S103" s="15" t="s">
        <v>15</v>
      </c>
      <c r="T103" s="27">
        <f t="shared" si="3"/>
        <v>17.916984006092914</v>
      </c>
      <c r="U103" s="15" t="s">
        <v>15</v>
      </c>
      <c r="V103" s="15" t="s">
        <v>15</v>
      </c>
      <c r="W103" s="16" t="s">
        <v>15</v>
      </c>
      <c r="X103" s="17"/>
    </row>
    <row r="104" spans="1:24" x14ac:dyDescent="0.25">
      <c r="A104" s="14" t="s">
        <v>238</v>
      </c>
      <c r="B104" s="13" t="s">
        <v>106</v>
      </c>
      <c r="C104" s="15" t="s">
        <v>15</v>
      </c>
      <c r="D104" s="15" t="s">
        <v>15</v>
      </c>
      <c r="E104" s="15" t="s">
        <v>15</v>
      </c>
      <c r="F104" s="15" t="s">
        <v>15</v>
      </c>
      <c r="G104" s="38">
        <v>405.2</v>
      </c>
      <c r="H104" s="39" t="s">
        <v>15</v>
      </c>
      <c r="I104" s="39" t="s">
        <v>15</v>
      </c>
      <c r="J104" s="39" t="s">
        <v>15</v>
      </c>
      <c r="K104" s="39" t="s">
        <v>15</v>
      </c>
      <c r="L104" s="39" t="s">
        <v>15</v>
      </c>
      <c r="M104" s="40" t="s">
        <v>15</v>
      </c>
      <c r="N104" s="39" t="s">
        <v>15</v>
      </c>
      <c r="O104" s="39" t="s">
        <v>15</v>
      </c>
      <c r="P104" s="39" t="s">
        <v>15</v>
      </c>
      <c r="Q104" s="38">
        <v>71.3</v>
      </c>
      <c r="R104" s="15" t="s">
        <v>15</v>
      </c>
      <c r="S104" s="15" t="s">
        <v>15</v>
      </c>
      <c r="T104" s="27">
        <f t="shared" si="3"/>
        <v>17.596248766041462</v>
      </c>
      <c r="U104" s="15" t="s">
        <v>15</v>
      </c>
      <c r="V104" s="15" t="s">
        <v>15</v>
      </c>
      <c r="W104" s="16" t="s">
        <v>15</v>
      </c>
      <c r="X104" s="17"/>
    </row>
    <row r="105" spans="1:24" ht="22.5" x14ac:dyDescent="0.25">
      <c r="A105" s="14" t="s">
        <v>239</v>
      </c>
      <c r="B105" s="13" t="s">
        <v>107</v>
      </c>
      <c r="C105" s="15" t="s">
        <v>15</v>
      </c>
      <c r="D105" s="15" t="s">
        <v>15</v>
      </c>
      <c r="E105" s="15" t="s">
        <v>15</v>
      </c>
      <c r="F105" s="15" t="s">
        <v>15</v>
      </c>
      <c r="G105" s="38">
        <v>405.2</v>
      </c>
      <c r="H105" s="39" t="s">
        <v>15</v>
      </c>
      <c r="I105" s="39" t="s">
        <v>15</v>
      </c>
      <c r="J105" s="39" t="s">
        <v>15</v>
      </c>
      <c r="K105" s="39" t="s">
        <v>15</v>
      </c>
      <c r="L105" s="39" t="s">
        <v>15</v>
      </c>
      <c r="M105" s="40" t="s">
        <v>15</v>
      </c>
      <c r="N105" s="39" t="s">
        <v>15</v>
      </c>
      <c r="O105" s="39" t="s">
        <v>15</v>
      </c>
      <c r="P105" s="39" t="s">
        <v>15</v>
      </c>
      <c r="Q105" s="38">
        <v>71.3</v>
      </c>
      <c r="R105" s="15" t="s">
        <v>15</v>
      </c>
      <c r="S105" s="15" t="s">
        <v>15</v>
      </c>
      <c r="T105" s="27">
        <f t="shared" si="3"/>
        <v>17.596248766041462</v>
      </c>
      <c r="U105" s="15" t="s">
        <v>15</v>
      </c>
      <c r="V105" s="15" t="s">
        <v>15</v>
      </c>
      <c r="W105" s="16" t="s">
        <v>15</v>
      </c>
      <c r="X105" s="17"/>
    </row>
    <row r="106" spans="1:24" x14ac:dyDescent="0.25">
      <c r="A106" s="14" t="s">
        <v>240</v>
      </c>
      <c r="B106" s="13" t="s">
        <v>108</v>
      </c>
      <c r="C106" s="15" t="s">
        <v>15</v>
      </c>
      <c r="D106" s="15" t="s">
        <v>15</v>
      </c>
      <c r="E106" s="15" t="s">
        <v>15</v>
      </c>
      <c r="F106" s="15" t="s">
        <v>15</v>
      </c>
      <c r="G106" s="38">
        <v>120</v>
      </c>
      <c r="H106" s="39" t="s">
        <v>15</v>
      </c>
      <c r="I106" s="39" t="s">
        <v>15</v>
      </c>
      <c r="J106" s="39" t="s">
        <v>15</v>
      </c>
      <c r="K106" s="39" t="s">
        <v>15</v>
      </c>
      <c r="L106" s="39" t="s">
        <v>15</v>
      </c>
      <c r="M106" s="40" t="s">
        <v>15</v>
      </c>
      <c r="N106" s="39" t="s">
        <v>15</v>
      </c>
      <c r="O106" s="39" t="s">
        <v>15</v>
      </c>
      <c r="P106" s="39" t="s">
        <v>15</v>
      </c>
      <c r="Q106" s="38">
        <v>22.8</v>
      </c>
      <c r="R106" s="15" t="s">
        <v>15</v>
      </c>
      <c r="S106" s="15" t="s">
        <v>15</v>
      </c>
      <c r="T106" s="27">
        <f t="shared" si="3"/>
        <v>19</v>
      </c>
      <c r="U106" s="15" t="s">
        <v>15</v>
      </c>
      <c r="V106" s="15" t="s">
        <v>15</v>
      </c>
      <c r="W106" s="16" t="s">
        <v>15</v>
      </c>
      <c r="X106" s="17"/>
    </row>
    <row r="107" spans="1:24" ht="22.5" x14ac:dyDescent="0.25">
      <c r="A107" s="14" t="s">
        <v>241</v>
      </c>
      <c r="B107" s="13" t="s">
        <v>109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v>120</v>
      </c>
      <c r="H107" s="39" t="s">
        <v>15</v>
      </c>
      <c r="I107" s="39" t="s">
        <v>15</v>
      </c>
      <c r="J107" s="39" t="s">
        <v>15</v>
      </c>
      <c r="K107" s="39" t="s">
        <v>15</v>
      </c>
      <c r="L107" s="39" t="s">
        <v>15</v>
      </c>
      <c r="M107" s="40" t="s">
        <v>15</v>
      </c>
      <c r="N107" s="39" t="s">
        <v>15</v>
      </c>
      <c r="O107" s="39" t="s">
        <v>15</v>
      </c>
      <c r="P107" s="39" t="s">
        <v>15</v>
      </c>
      <c r="Q107" s="38">
        <v>22.8</v>
      </c>
      <c r="R107" s="15" t="s">
        <v>15</v>
      </c>
      <c r="S107" s="15" t="s">
        <v>15</v>
      </c>
      <c r="T107" s="27">
        <f t="shared" si="3"/>
        <v>19</v>
      </c>
      <c r="U107" s="15" t="s">
        <v>15</v>
      </c>
      <c r="V107" s="15" t="s">
        <v>15</v>
      </c>
      <c r="W107" s="16" t="s">
        <v>15</v>
      </c>
      <c r="X107" s="17"/>
    </row>
    <row r="108" spans="1:24" x14ac:dyDescent="0.25">
      <c r="A108" s="14" t="s">
        <v>242</v>
      </c>
      <c r="B108" s="23" t="s">
        <v>110</v>
      </c>
      <c r="C108" s="15" t="s">
        <v>15</v>
      </c>
      <c r="D108" s="15" t="s">
        <v>15</v>
      </c>
      <c r="E108" s="15" t="s">
        <v>15</v>
      </c>
      <c r="F108" s="15" t="s">
        <v>15</v>
      </c>
      <c r="G108" s="38">
        <v>95956.800000000003</v>
      </c>
      <c r="H108" s="39" t="s">
        <v>15</v>
      </c>
      <c r="I108" s="39" t="s">
        <v>15</v>
      </c>
      <c r="J108" s="39" t="s">
        <v>15</v>
      </c>
      <c r="K108" s="39" t="s">
        <v>15</v>
      </c>
      <c r="L108" s="39" t="s">
        <v>15</v>
      </c>
      <c r="M108" s="40" t="s">
        <v>15</v>
      </c>
      <c r="N108" s="39" t="s">
        <v>15</v>
      </c>
      <c r="O108" s="39" t="s">
        <v>15</v>
      </c>
      <c r="P108" s="39" t="s">
        <v>15</v>
      </c>
      <c r="Q108" s="38">
        <v>20167.5</v>
      </c>
      <c r="R108" s="15" t="s">
        <v>15</v>
      </c>
      <c r="S108" s="15" t="s">
        <v>15</v>
      </c>
      <c r="T108" s="27">
        <f t="shared" si="3"/>
        <v>21.01727027162223</v>
      </c>
      <c r="U108" s="15" t="s">
        <v>15</v>
      </c>
      <c r="V108" s="15" t="s">
        <v>15</v>
      </c>
      <c r="W108" s="16" t="s">
        <v>15</v>
      </c>
      <c r="X108" s="17"/>
    </row>
    <row r="109" spans="1:24" ht="33.75" x14ac:dyDescent="0.25">
      <c r="A109" s="14" t="s">
        <v>243</v>
      </c>
      <c r="B109" s="23" t="s">
        <v>111</v>
      </c>
      <c r="C109" s="15" t="s">
        <v>15</v>
      </c>
      <c r="D109" s="15" t="s">
        <v>15</v>
      </c>
      <c r="E109" s="15" t="s">
        <v>15</v>
      </c>
      <c r="F109" s="15" t="s">
        <v>15</v>
      </c>
      <c r="G109" s="38">
        <v>95956.800000000003</v>
      </c>
      <c r="H109" s="39" t="s">
        <v>15</v>
      </c>
      <c r="I109" s="39" t="s">
        <v>15</v>
      </c>
      <c r="J109" s="39" t="s">
        <v>15</v>
      </c>
      <c r="K109" s="39" t="s">
        <v>15</v>
      </c>
      <c r="L109" s="39" t="s">
        <v>15</v>
      </c>
      <c r="M109" s="40" t="s">
        <v>15</v>
      </c>
      <c r="N109" s="39" t="s">
        <v>15</v>
      </c>
      <c r="O109" s="39" t="s">
        <v>15</v>
      </c>
      <c r="P109" s="39" t="s">
        <v>15</v>
      </c>
      <c r="Q109" s="38">
        <v>20147.7</v>
      </c>
      <c r="R109" s="15" t="s">
        <v>15</v>
      </c>
      <c r="S109" s="15" t="s">
        <v>15</v>
      </c>
      <c r="T109" s="27">
        <f t="shared" si="3"/>
        <v>20.996635986193787</v>
      </c>
      <c r="U109" s="15" t="s">
        <v>15</v>
      </c>
      <c r="V109" s="15" t="s">
        <v>15</v>
      </c>
      <c r="W109" s="16" t="s">
        <v>15</v>
      </c>
      <c r="X109" s="17"/>
    </row>
    <row r="110" spans="1:24" ht="22.5" x14ac:dyDescent="0.25">
      <c r="A110" s="14" t="s">
        <v>244</v>
      </c>
      <c r="B110" s="13" t="s">
        <v>112</v>
      </c>
      <c r="C110" s="15" t="s">
        <v>15</v>
      </c>
      <c r="D110" s="15" t="s">
        <v>15</v>
      </c>
      <c r="E110" s="15" t="s">
        <v>15</v>
      </c>
      <c r="F110" s="15" t="s">
        <v>15</v>
      </c>
      <c r="G110" s="38">
        <v>26733</v>
      </c>
      <c r="H110" s="39" t="s">
        <v>15</v>
      </c>
      <c r="I110" s="39" t="s">
        <v>15</v>
      </c>
      <c r="J110" s="39" t="s">
        <v>15</v>
      </c>
      <c r="K110" s="39" t="s">
        <v>15</v>
      </c>
      <c r="L110" s="39" t="s">
        <v>15</v>
      </c>
      <c r="M110" s="40" t="s">
        <v>15</v>
      </c>
      <c r="N110" s="39" t="s">
        <v>15</v>
      </c>
      <c r="O110" s="39" t="s">
        <v>15</v>
      </c>
      <c r="P110" s="39" t="s">
        <v>15</v>
      </c>
      <c r="Q110" s="38">
        <v>6683.3</v>
      </c>
      <c r="R110" s="15" t="s">
        <v>15</v>
      </c>
      <c r="S110" s="15" t="s">
        <v>15</v>
      </c>
      <c r="T110" s="27">
        <f t="shared" si="3"/>
        <v>25.000187034751058</v>
      </c>
      <c r="U110" s="15" t="s">
        <v>15</v>
      </c>
      <c r="V110" s="15" t="s">
        <v>15</v>
      </c>
      <c r="W110" s="16" t="s">
        <v>15</v>
      </c>
      <c r="X110" s="17"/>
    </row>
    <row r="111" spans="1:24" x14ac:dyDescent="0.25">
      <c r="A111" s="14" t="s">
        <v>245</v>
      </c>
      <c r="B111" s="13" t="s">
        <v>113</v>
      </c>
      <c r="C111" s="15" t="s">
        <v>15</v>
      </c>
      <c r="D111" s="15" t="s">
        <v>15</v>
      </c>
      <c r="E111" s="15" t="s">
        <v>15</v>
      </c>
      <c r="F111" s="15" t="s">
        <v>15</v>
      </c>
      <c r="G111" s="38">
        <v>26733</v>
      </c>
      <c r="H111" s="39" t="s">
        <v>15</v>
      </c>
      <c r="I111" s="39" t="s">
        <v>15</v>
      </c>
      <c r="J111" s="39" t="s">
        <v>15</v>
      </c>
      <c r="K111" s="39" t="s">
        <v>15</v>
      </c>
      <c r="L111" s="39" t="s">
        <v>15</v>
      </c>
      <c r="M111" s="40" t="s">
        <v>15</v>
      </c>
      <c r="N111" s="39" t="s">
        <v>15</v>
      </c>
      <c r="O111" s="39" t="s">
        <v>15</v>
      </c>
      <c r="P111" s="39" t="s">
        <v>15</v>
      </c>
      <c r="Q111" s="38">
        <v>6683.3</v>
      </c>
      <c r="R111" s="15" t="s">
        <v>15</v>
      </c>
      <c r="S111" s="15" t="s">
        <v>15</v>
      </c>
      <c r="T111" s="27">
        <f t="shared" si="3"/>
        <v>25.000187034751058</v>
      </c>
      <c r="U111" s="15" t="s">
        <v>15</v>
      </c>
      <c r="V111" s="15" t="s">
        <v>15</v>
      </c>
      <c r="W111" s="16" t="s">
        <v>15</v>
      </c>
      <c r="X111" s="17"/>
    </row>
    <row r="112" spans="1:24" ht="33.75" x14ac:dyDescent="0.25">
      <c r="A112" s="14" t="s">
        <v>246</v>
      </c>
      <c r="B112" s="13" t="s">
        <v>114</v>
      </c>
      <c r="C112" s="15" t="s">
        <v>15</v>
      </c>
      <c r="D112" s="15" t="s">
        <v>15</v>
      </c>
      <c r="E112" s="15" t="s">
        <v>15</v>
      </c>
      <c r="F112" s="15" t="s">
        <v>15</v>
      </c>
      <c r="G112" s="38">
        <v>26733</v>
      </c>
      <c r="H112" s="39" t="s">
        <v>15</v>
      </c>
      <c r="I112" s="39" t="s">
        <v>15</v>
      </c>
      <c r="J112" s="39" t="s">
        <v>15</v>
      </c>
      <c r="K112" s="39" t="s">
        <v>15</v>
      </c>
      <c r="L112" s="39" t="s">
        <v>15</v>
      </c>
      <c r="M112" s="40" t="s">
        <v>15</v>
      </c>
      <c r="N112" s="39" t="s">
        <v>15</v>
      </c>
      <c r="O112" s="39" t="s">
        <v>15</v>
      </c>
      <c r="P112" s="39" t="s">
        <v>15</v>
      </c>
      <c r="Q112" s="38">
        <v>6683.3</v>
      </c>
      <c r="R112" s="15" t="s">
        <v>15</v>
      </c>
      <c r="S112" s="15" t="s">
        <v>15</v>
      </c>
      <c r="T112" s="27">
        <f t="shared" si="3"/>
        <v>25.000187034751058</v>
      </c>
      <c r="U112" s="15" t="s">
        <v>15</v>
      </c>
      <c r="V112" s="15" t="s">
        <v>15</v>
      </c>
      <c r="W112" s="16" t="s">
        <v>15</v>
      </c>
      <c r="X112" s="17"/>
    </row>
    <row r="113" spans="1:24" ht="22.5" x14ac:dyDescent="0.25">
      <c r="A113" s="14" t="s">
        <v>247</v>
      </c>
      <c r="B113" s="13" t="s">
        <v>115</v>
      </c>
      <c r="C113" s="15" t="s">
        <v>15</v>
      </c>
      <c r="D113" s="15" t="s">
        <v>15</v>
      </c>
      <c r="E113" s="15" t="s">
        <v>15</v>
      </c>
      <c r="F113" s="15" t="s">
        <v>15</v>
      </c>
      <c r="G113" s="38">
        <v>53031.5</v>
      </c>
      <c r="H113" s="39" t="s">
        <v>15</v>
      </c>
      <c r="I113" s="39" t="s">
        <v>15</v>
      </c>
      <c r="J113" s="39" t="s">
        <v>15</v>
      </c>
      <c r="K113" s="39" t="s">
        <v>15</v>
      </c>
      <c r="L113" s="39" t="s">
        <v>15</v>
      </c>
      <c r="M113" s="40" t="s">
        <v>15</v>
      </c>
      <c r="N113" s="39" t="s">
        <v>15</v>
      </c>
      <c r="O113" s="39" t="s">
        <v>15</v>
      </c>
      <c r="P113" s="39" t="s">
        <v>15</v>
      </c>
      <c r="Q113" s="38">
        <v>9674.4</v>
      </c>
      <c r="R113" s="15" t="s">
        <v>15</v>
      </c>
      <c r="S113" s="15" t="s">
        <v>15</v>
      </c>
      <c r="T113" s="27">
        <f t="shared" si="3"/>
        <v>18.242742520954529</v>
      </c>
      <c r="U113" s="15" t="s">
        <v>15</v>
      </c>
      <c r="V113" s="15" t="s">
        <v>15</v>
      </c>
      <c r="W113" s="16" t="s">
        <v>15</v>
      </c>
      <c r="X113" s="17"/>
    </row>
    <row r="114" spans="1:24" ht="67.5" x14ac:dyDescent="0.25">
      <c r="A114" s="14" t="s">
        <v>248</v>
      </c>
      <c r="B114" s="13" t="s">
        <v>116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v>25610.400000000001</v>
      </c>
      <c r="H114" s="39" t="s">
        <v>15</v>
      </c>
      <c r="I114" s="39" t="s">
        <v>15</v>
      </c>
      <c r="J114" s="39" t="s">
        <v>15</v>
      </c>
      <c r="K114" s="39" t="s">
        <v>15</v>
      </c>
      <c r="L114" s="39" t="s">
        <v>15</v>
      </c>
      <c r="M114" s="40" t="s">
        <v>15</v>
      </c>
      <c r="N114" s="39" t="s">
        <v>15</v>
      </c>
      <c r="O114" s="39" t="s">
        <v>15</v>
      </c>
      <c r="P114" s="39" t="s">
        <v>15</v>
      </c>
      <c r="Q114" s="38">
        <v>2814.7</v>
      </c>
      <c r="R114" s="15" t="s">
        <v>15</v>
      </c>
      <c r="S114" s="15" t="s">
        <v>15</v>
      </c>
      <c r="T114" s="27">
        <f t="shared" si="3"/>
        <v>10.990457001843</v>
      </c>
      <c r="U114" s="15" t="s">
        <v>15</v>
      </c>
      <c r="V114" s="15" t="s">
        <v>15</v>
      </c>
      <c r="W114" s="16" t="s">
        <v>15</v>
      </c>
      <c r="X114" s="17"/>
    </row>
    <row r="115" spans="1:24" ht="67.5" x14ac:dyDescent="0.25">
      <c r="A115" s="14" t="s">
        <v>249</v>
      </c>
      <c r="B115" s="13" t="s">
        <v>117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v>25610.400000000001</v>
      </c>
      <c r="H115" s="39" t="s">
        <v>15</v>
      </c>
      <c r="I115" s="39" t="s">
        <v>15</v>
      </c>
      <c r="J115" s="39" t="s">
        <v>15</v>
      </c>
      <c r="K115" s="39" t="s">
        <v>15</v>
      </c>
      <c r="L115" s="39" t="s">
        <v>15</v>
      </c>
      <c r="M115" s="40" t="s">
        <v>15</v>
      </c>
      <c r="N115" s="39" t="s">
        <v>15</v>
      </c>
      <c r="O115" s="39" t="s">
        <v>15</v>
      </c>
      <c r="P115" s="39" t="s">
        <v>15</v>
      </c>
      <c r="Q115" s="38">
        <v>2814.7</v>
      </c>
      <c r="R115" s="15" t="s">
        <v>15</v>
      </c>
      <c r="S115" s="15" t="s">
        <v>15</v>
      </c>
      <c r="T115" s="27">
        <f t="shared" si="3"/>
        <v>10.990457001843</v>
      </c>
      <c r="U115" s="15" t="s">
        <v>15</v>
      </c>
      <c r="V115" s="15" t="s">
        <v>15</v>
      </c>
      <c r="W115" s="16" t="s">
        <v>15</v>
      </c>
      <c r="X115" s="17"/>
    </row>
    <row r="116" spans="1:24" x14ac:dyDescent="0.25">
      <c r="A116" s="14" t="s">
        <v>250</v>
      </c>
      <c r="B116" s="13" t="s">
        <v>118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v>27421.1</v>
      </c>
      <c r="H116" s="39" t="s">
        <v>15</v>
      </c>
      <c r="I116" s="39" t="s">
        <v>15</v>
      </c>
      <c r="J116" s="39" t="s">
        <v>15</v>
      </c>
      <c r="K116" s="39" t="s">
        <v>15</v>
      </c>
      <c r="L116" s="39" t="s">
        <v>15</v>
      </c>
      <c r="M116" s="40" t="s">
        <v>15</v>
      </c>
      <c r="N116" s="39" t="s">
        <v>15</v>
      </c>
      <c r="O116" s="39" t="s">
        <v>15</v>
      </c>
      <c r="P116" s="39" t="s">
        <v>15</v>
      </c>
      <c r="Q116" s="38">
        <v>6859.7</v>
      </c>
      <c r="R116" s="15" t="s">
        <v>15</v>
      </c>
      <c r="S116" s="15" t="s">
        <v>15</v>
      </c>
      <c r="T116" s="27">
        <f t="shared" si="3"/>
        <v>25.016137208208278</v>
      </c>
      <c r="U116" s="15" t="s">
        <v>15</v>
      </c>
      <c r="V116" s="15" t="s">
        <v>15</v>
      </c>
      <c r="W116" s="16" t="s">
        <v>15</v>
      </c>
      <c r="X116" s="17"/>
    </row>
    <row r="117" spans="1:24" x14ac:dyDescent="0.25">
      <c r="A117" s="14" t="s">
        <v>251</v>
      </c>
      <c r="B117" s="13" t="s">
        <v>119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v>27421.1</v>
      </c>
      <c r="H117" s="39" t="s">
        <v>15</v>
      </c>
      <c r="I117" s="39" t="s">
        <v>15</v>
      </c>
      <c r="J117" s="39" t="s">
        <v>15</v>
      </c>
      <c r="K117" s="39" t="s">
        <v>15</v>
      </c>
      <c r="L117" s="39" t="s">
        <v>15</v>
      </c>
      <c r="M117" s="40" t="s">
        <v>15</v>
      </c>
      <c r="N117" s="39" t="s">
        <v>15</v>
      </c>
      <c r="O117" s="39" t="s">
        <v>15</v>
      </c>
      <c r="P117" s="39" t="s">
        <v>15</v>
      </c>
      <c r="Q117" s="38">
        <v>6859.7</v>
      </c>
      <c r="R117" s="15" t="s">
        <v>15</v>
      </c>
      <c r="S117" s="15" t="s">
        <v>15</v>
      </c>
      <c r="T117" s="27">
        <f t="shared" si="3"/>
        <v>25.016137208208278</v>
      </c>
      <c r="U117" s="15" t="s">
        <v>15</v>
      </c>
      <c r="V117" s="15" t="s">
        <v>15</v>
      </c>
      <c r="W117" s="16" t="s">
        <v>15</v>
      </c>
      <c r="X117" s="17"/>
    </row>
    <row r="118" spans="1:24" ht="22.5" x14ac:dyDescent="0.25">
      <c r="A118" s="14" t="s">
        <v>252</v>
      </c>
      <c r="B118" s="13" t="s">
        <v>120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v>16192.3</v>
      </c>
      <c r="H118" s="39" t="s">
        <v>15</v>
      </c>
      <c r="I118" s="39" t="s">
        <v>15</v>
      </c>
      <c r="J118" s="39" t="s">
        <v>15</v>
      </c>
      <c r="K118" s="39" t="s">
        <v>15</v>
      </c>
      <c r="L118" s="39" t="s">
        <v>15</v>
      </c>
      <c r="M118" s="40" t="s">
        <v>15</v>
      </c>
      <c r="N118" s="39" t="s">
        <v>15</v>
      </c>
      <c r="O118" s="39" t="s">
        <v>15</v>
      </c>
      <c r="P118" s="39" t="s">
        <v>15</v>
      </c>
      <c r="Q118" s="38">
        <v>3790.1</v>
      </c>
      <c r="R118" s="15" t="s">
        <v>15</v>
      </c>
      <c r="S118" s="15" t="s">
        <v>15</v>
      </c>
      <c r="T118" s="27">
        <f t="shared" si="3"/>
        <v>23.406804468790721</v>
      </c>
      <c r="U118" s="15" t="s">
        <v>15</v>
      </c>
      <c r="V118" s="15" t="s">
        <v>15</v>
      </c>
      <c r="W118" s="16" t="s">
        <v>15</v>
      </c>
      <c r="X118" s="17"/>
    </row>
    <row r="119" spans="1:24" ht="33.75" x14ac:dyDescent="0.25">
      <c r="A119" s="14" t="s">
        <v>253</v>
      </c>
      <c r="B119" s="13" t="s">
        <v>121</v>
      </c>
      <c r="C119" s="15" t="s">
        <v>15</v>
      </c>
      <c r="D119" s="15" t="s">
        <v>15</v>
      </c>
      <c r="E119" s="15" t="s">
        <v>15</v>
      </c>
      <c r="F119" s="15" t="s">
        <v>15</v>
      </c>
      <c r="G119" s="38">
        <v>3004.3</v>
      </c>
      <c r="H119" s="39" t="s">
        <v>15</v>
      </c>
      <c r="I119" s="39" t="s">
        <v>15</v>
      </c>
      <c r="J119" s="39" t="s">
        <v>15</v>
      </c>
      <c r="K119" s="39" t="s">
        <v>15</v>
      </c>
      <c r="L119" s="39" t="s">
        <v>15</v>
      </c>
      <c r="M119" s="40" t="s">
        <v>15</v>
      </c>
      <c r="N119" s="39" t="s">
        <v>15</v>
      </c>
      <c r="O119" s="39" t="s">
        <v>15</v>
      </c>
      <c r="P119" s="39" t="s">
        <v>15</v>
      </c>
      <c r="Q119" s="38">
        <v>692.7</v>
      </c>
      <c r="R119" s="15" t="s">
        <v>15</v>
      </c>
      <c r="S119" s="15" t="s">
        <v>15</v>
      </c>
      <c r="T119" s="27">
        <f t="shared" si="3"/>
        <v>23.056951702559665</v>
      </c>
      <c r="U119" s="15" t="s">
        <v>15</v>
      </c>
      <c r="V119" s="15" t="s">
        <v>15</v>
      </c>
      <c r="W119" s="16" t="s">
        <v>15</v>
      </c>
      <c r="X119" s="17"/>
    </row>
    <row r="120" spans="1:24" ht="33.75" x14ac:dyDescent="0.25">
      <c r="A120" s="14" t="s">
        <v>254</v>
      </c>
      <c r="B120" s="13" t="s">
        <v>122</v>
      </c>
      <c r="C120" s="15" t="s">
        <v>15</v>
      </c>
      <c r="D120" s="15" t="s">
        <v>15</v>
      </c>
      <c r="E120" s="15" t="s">
        <v>15</v>
      </c>
      <c r="F120" s="15" t="s">
        <v>15</v>
      </c>
      <c r="G120" s="38">
        <v>3004.3</v>
      </c>
      <c r="H120" s="39" t="s">
        <v>15</v>
      </c>
      <c r="I120" s="39" t="s">
        <v>15</v>
      </c>
      <c r="J120" s="39" t="s">
        <v>15</v>
      </c>
      <c r="K120" s="39" t="s">
        <v>15</v>
      </c>
      <c r="L120" s="39" t="s">
        <v>15</v>
      </c>
      <c r="M120" s="40" t="s">
        <v>15</v>
      </c>
      <c r="N120" s="39" t="s">
        <v>15</v>
      </c>
      <c r="O120" s="39" t="s">
        <v>15</v>
      </c>
      <c r="P120" s="39" t="s">
        <v>15</v>
      </c>
      <c r="Q120" s="38">
        <v>692.7</v>
      </c>
      <c r="R120" s="15" t="s">
        <v>15</v>
      </c>
      <c r="S120" s="15" t="s">
        <v>15</v>
      </c>
      <c r="T120" s="27">
        <f t="shared" si="3"/>
        <v>23.056951702559665</v>
      </c>
      <c r="U120" s="15" t="s">
        <v>15</v>
      </c>
      <c r="V120" s="15" t="s">
        <v>15</v>
      </c>
      <c r="W120" s="16" t="s">
        <v>15</v>
      </c>
      <c r="X120" s="17"/>
    </row>
    <row r="121" spans="1:24" ht="33.75" x14ac:dyDescent="0.25">
      <c r="A121" s="14" t="s">
        <v>255</v>
      </c>
      <c r="B121" s="13" t="s">
        <v>123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v>2765</v>
      </c>
      <c r="H121" s="39" t="s">
        <v>15</v>
      </c>
      <c r="I121" s="39" t="s">
        <v>15</v>
      </c>
      <c r="J121" s="39" t="s">
        <v>15</v>
      </c>
      <c r="K121" s="39" t="s">
        <v>15</v>
      </c>
      <c r="L121" s="39" t="s">
        <v>15</v>
      </c>
      <c r="M121" s="40" t="s">
        <v>15</v>
      </c>
      <c r="N121" s="39" t="s">
        <v>15</v>
      </c>
      <c r="O121" s="39" t="s">
        <v>15</v>
      </c>
      <c r="P121" s="39" t="s">
        <v>15</v>
      </c>
      <c r="Q121" s="38">
        <v>770.3</v>
      </c>
      <c r="R121" s="15" t="s">
        <v>15</v>
      </c>
      <c r="S121" s="15" t="s">
        <v>15</v>
      </c>
      <c r="T121" s="27">
        <f t="shared" si="3"/>
        <v>27.858951175406872</v>
      </c>
      <c r="U121" s="15" t="s">
        <v>15</v>
      </c>
      <c r="V121" s="15" t="s">
        <v>15</v>
      </c>
      <c r="W121" s="16" t="s">
        <v>15</v>
      </c>
      <c r="X121" s="17"/>
    </row>
    <row r="122" spans="1:24" ht="45" x14ac:dyDescent="0.25">
      <c r="A122" s="14" t="s">
        <v>256</v>
      </c>
      <c r="B122" s="13" t="s">
        <v>124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v>2765</v>
      </c>
      <c r="H122" s="39" t="s">
        <v>15</v>
      </c>
      <c r="I122" s="39" t="s">
        <v>15</v>
      </c>
      <c r="J122" s="39" t="s">
        <v>15</v>
      </c>
      <c r="K122" s="39" t="s">
        <v>15</v>
      </c>
      <c r="L122" s="39" t="s">
        <v>15</v>
      </c>
      <c r="M122" s="40" t="s">
        <v>15</v>
      </c>
      <c r="N122" s="39" t="s">
        <v>15</v>
      </c>
      <c r="O122" s="39" t="s">
        <v>15</v>
      </c>
      <c r="P122" s="39" t="s">
        <v>15</v>
      </c>
      <c r="Q122" s="38">
        <v>770.3</v>
      </c>
      <c r="R122" s="15" t="s">
        <v>15</v>
      </c>
      <c r="S122" s="15" t="s">
        <v>15</v>
      </c>
      <c r="T122" s="27">
        <f t="shared" si="3"/>
        <v>27.858951175406872</v>
      </c>
      <c r="U122" s="15" t="s">
        <v>15</v>
      </c>
      <c r="V122" s="15" t="s">
        <v>15</v>
      </c>
      <c r="W122" s="16" t="s">
        <v>15</v>
      </c>
      <c r="X122" s="17"/>
    </row>
    <row r="123" spans="1:24" ht="56.25" x14ac:dyDescent="0.25">
      <c r="A123" s="14" t="s">
        <v>257</v>
      </c>
      <c r="B123" s="13" t="s">
        <v>125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v>419</v>
      </c>
      <c r="H123" s="39" t="s">
        <v>15</v>
      </c>
      <c r="I123" s="39" t="s">
        <v>15</v>
      </c>
      <c r="J123" s="39" t="s">
        <v>15</v>
      </c>
      <c r="K123" s="39" t="s">
        <v>15</v>
      </c>
      <c r="L123" s="39" t="s">
        <v>15</v>
      </c>
      <c r="M123" s="40" t="s">
        <v>15</v>
      </c>
      <c r="N123" s="39" t="s">
        <v>15</v>
      </c>
      <c r="O123" s="39" t="s">
        <v>15</v>
      </c>
      <c r="P123" s="39" t="s">
        <v>15</v>
      </c>
      <c r="Q123" s="38">
        <v>104.2</v>
      </c>
      <c r="R123" s="15" t="s">
        <v>15</v>
      </c>
      <c r="S123" s="15" t="s">
        <v>15</v>
      </c>
      <c r="T123" s="27">
        <f t="shared" si="3"/>
        <v>24.868735083532219</v>
      </c>
      <c r="U123" s="15" t="s">
        <v>15</v>
      </c>
      <c r="V123" s="15" t="s">
        <v>15</v>
      </c>
      <c r="W123" s="16" t="s">
        <v>15</v>
      </c>
      <c r="X123" s="17"/>
    </row>
    <row r="124" spans="1:24" ht="56.25" x14ac:dyDescent="0.25">
      <c r="A124" s="14" t="s">
        <v>258</v>
      </c>
      <c r="B124" s="13" t="s">
        <v>126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v>419</v>
      </c>
      <c r="H124" s="39" t="s">
        <v>15</v>
      </c>
      <c r="I124" s="39" t="s">
        <v>15</v>
      </c>
      <c r="J124" s="39" t="s">
        <v>15</v>
      </c>
      <c r="K124" s="39" t="s">
        <v>15</v>
      </c>
      <c r="L124" s="39" t="s">
        <v>15</v>
      </c>
      <c r="M124" s="40" t="s">
        <v>15</v>
      </c>
      <c r="N124" s="39" t="s">
        <v>15</v>
      </c>
      <c r="O124" s="39" t="s">
        <v>15</v>
      </c>
      <c r="P124" s="39" t="s">
        <v>15</v>
      </c>
      <c r="Q124" s="38">
        <v>104.2</v>
      </c>
      <c r="R124" s="15" t="s">
        <v>15</v>
      </c>
      <c r="S124" s="15" t="s">
        <v>15</v>
      </c>
      <c r="T124" s="27">
        <f t="shared" si="3"/>
        <v>24.868735083532219</v>
      </c>
      <c r="U124" s="15" t="s">
        <v>15</v>
      </c>
      <c r="V124" s="15" t="s">
        <v>15</v>
      </c>
      <c r="W124" s="16" t="s">
        <v>15</v>
      </c>
      <c r="X124" s="17"/>
    </row>
    <row r="125" spans="1:24" ht="33.75" x14ac:dyDescent="0.25">
      <c r="A125" s="14" t="s">
        <v>259</v>
      </c>
      <c r="B125" s="13" t="s">
        <v>127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v>453</v>
      </c>
      <c r="H125" s="39" t="s">
        <v>15</v>
      </c>
      <c r="I125" s="39" t="s">
        <v>15</v>
      </c>
      <c r="J125" s="39" t="s">
        <v>15</v>
      </c>
      <c r="K125" s="39" t="s">
        <v>15</v>
      </c>
      <c r="L125" s="39" t="s">
        <v>15</v>
      </c>
      <c r="M125" s="40" t="s">
        <v>15</v>
      </c>
      <c r="N125" s="39" t="s">
        <v>15</v>
      </c>
      <c r="O125" s="39" t="s">
        <v>15</v>
      </c>
      <c r="P125" s="39" t="s">
        <v>15</v>
      </c>
      <c r="Q125" s="38">
        <v>77.2</v>
      </c>
      <c r="R125" s="15" t="s">
        <v>15</v>
      </c>
      <c r="S125" s="15" t="s">
        <v>15</v>
      </c>
      <c r="T125" s="27">
        <f t="shared" si="3"/>
        <v>17.041942604856512</v>
      </c>
      <c r="U125" s="15" t="s">
        <v>15</v>
      </c>
      <c r="V125" s="15" t="s">
        <v>15</v>
      </c>
      <c r="W125" s="16" t="s">
        <v>15</v>
      </c>
      <c r="X125" s="17"/>
    </row>
    <row r="126" spans="1:24" ht="33.75" x14ac:dyDescent="0.25">
      <c r="A126" s="14" t="s">
        <v>260</v>
      </c>
      <c r="B126" s="13" t="s">
        <v>128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v>453</v>
      </c>
      <c r="H126" s="39" t="s">
        <v>15</v>
      </c>
      <c r="I126" s="39" t="s">
        <v>15</v>
      </c>
      <c r="J126" s="39" t="s">
        <v>15</v>
      </c>
      <c r="K126" s="39" t="s">
        <v>15</v>
      </c>
      <c r="L126" s="39" t="s">
        <v>15</v>
      </c>
      <c r="M126" s="40" t="s">
        <v>15</v>
      </c>
      <c r="N126" s="39" t="s">
        <v>15</v>
      </c>
      <c r="O126" s="39" t="s">
        <v>15</v>
      </c>
      <c r="P126" s="39" t="s">
        <v>15</v>
      </c>
      <c r="Q126" s="38">
        <v>77.2</v>
      </c>
      <c r="R126" s="15" t="s">
        <v>15</v>
      </c>
      <c r="S126" s="15" t="s">
        <v>15</v>
      </c>
      <c r="T126" s="27">
        <f t="shared" si="3"/>
        <v>17.041942604856512</v>
      </c>
      <c r="U126" s="15" t="s">
        <v>15</v>
      </c>
      <c r="V126" s="15" t="s">
        <v>15</v>
      </c>
      <c r="W126" s="16" t="s">
        <v>15</v>
      </c>
      <c r="X126" s="17"/>
    </row>
    <row r="127" spans="1:24" ht="45" x14ac:dyDescent="0.25">
      <c r="A127" s="14" t="s">
        <v>261</v>
      </c>
      <c r="B127" s="13" t="s">
        <v>129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v>1.2</v>
      </c>
      <c r="H127" s="39" t="s">
        <v>15</v>
      </c>
      <c r="I127" s="39" t="s">
        <v>15</v>
      </c>
      <c r="J127" s="39" t="s">
        <v>15</v>
      </c>
      <c r="K127" s="39" t="s">
        <v>15</v>
      </c>
      <c r="L127" s="39" t="s">
        <v>15</v>
      </c>
      <c r="M127" s="40" t="s">
        <v>15</v>
      </c>
      <c r="N127" s="39" t="s">
        <v>15</v>
      </c>
      <c r="O127" s="39" t="s">
        <v>15</v>
      </c>
      <c r="P127" s="39" t="s">
        <v>15</v>
      </c>
      <c r="Q127" s="38" t="s">
        <v>15</v>
      </c>
      <c r="R127" s="15" t="s">
        <v>15</v>
      </c>
      <c r="S127" s="15" t="s">
        <v>15</v>
      </c>
      <c r="T127" s="27"/>
      <c r="U127" s="15" t="s">
        <v>15</v>
      </c>
      <c r="V127" s="15" t="s">
        <v>15</v>
      </c>
      <c r="W127" s="16" t="s">
        <v>15</v>
      </c>
      <c r="X127" s="17"/>
    </row>
    <row r="128" spans="1:24" ht="45" x14ac:dyDescent="0.25">
      <c r="A128" s="14" t="s">
        <v>262</v>
      </c>
      <c r="B128" s="13" t="s">
        <v>130</v>
      </c>
      <c r="C128" s="15" t="s">
        <v>15</v>
      </c>
      <c r="D128" s="15" t="s">
        <v>15</v>
      </c>
      <c r="E128" s="15" t="s">
        <v>15</v>
      </c>
      <c r="F128" s="15" t="s">
        <v>15</v>
      </c>
      <c r="G128" s="38">
        <v>1.2</v>
      </c>
      <c r="H128" s="39" t="s">
        <v>15</v>
      </c>
      <c r="I128" s="39" t="s">
        <v>15</v>
      </c>
      <c r="J128" s="39" t="s">
        <v>15</v>
      </c>
      <c r="K128" s="39" t="s">
        <v>15</v>
      </c>
      <c r="L128" s="39" t="s">
        <v>15</v>
      </c>
      <c r="M128" s="40" t="s">
        <v>15</v>
      </c>
      <c r="N128" s="39" t="s">
        <v>15</v>
      </c>
      <c r="O128" s="39" t="s">
        <v>15</v>
      </c>
      <c r="P128" s="39" t="s">
        <v>15</v>
      </c>
      <c r="Q128" s="38" t="s">
        <v>15</v>
      </c>
      <c r="R128" s="15" t="s">
        <v>15</v>
      </c>
      <c r="S128" s="15" t="s">
        <v>15</v>
      </c>
      <c r="T128" s="27"/>
      <c r="U128" s="15" t="s">
        <v>15</v>
      </c>
      <c r="V128" s="15" t="s">
        <v>15</v>
      </c>
      <c r="W128" s="16" t="s">
        <v>15</v>
      </c>
      <c r="X128" s="17"/>
    </row>
    <row r="129" spans="1:24" ht="22.5" x14ac:dyDescent="0.25">
      <c r="A129" s="14" t="s">
        <v>263</v>
      </c>
      <c r="B129" s="13" t="s">
        <v>131</v>
      </c>
      <c r="C129" s="15" t="s">
        <v>15</v>
      </c>
      <c r="D129" s="15" t="s">
        <v>15</v>
      </c>
      <c r="E129" s="15" t="s">
        <v>15</v>
      </c>
      <c r="F129" s="15" t="s">
        <v>15</v>
      </c>
      <c r="G129" s="38">
        <v>100.6</v>
      </c>
      <c r="H129" s="39" t="s">
        <v>15</v>
      </c>
      <c r="I129" s="39" t="s">
        <v>15</v>
      </c>
      <c r="J129" s="39" t="s">
        <v>15</v>
      </c>
      <c r="K129" s="39" t="s">
        <v>15</v>
      </c>
      <c r="L129" s="39" t="s">
        <v>15</v>
      </c>
      <c r="M129" s="40" t="s">
        <v>15</v>
      </c>
      <c r="N129" s="39" t="s">
        <v>15</v>
      </c>
      <c r="O129" s="39" t="s">
        <v>15</v>
      </c>
      <c r="P129" s="39" t="s">
        <v>15</v>
      </c>
      <c r="Q129" s="38" t="s">
        <v>15</v>
      </c>
      <c r="R129" s="15" t="s">
        <v>15</v>
      </c>
      <c r="S129" s="15" t="s">
        <v>15</v>
      </c>
      <c r="T129" s="27"/>
      <c r="U129" s="15" t="s">
        <v>15</v>
      </c>
      <c r="V129" s="15" t="s">
        <v>15</v>
      </c>
      <c r="W129" s="16" t="s">
        <v>15</v>
      </c>
      <c r="X129" s="17"/>
    </row>
    <row r="130" spans="1:24" ht="22.5" x14ac:dyDescent="0.25">
      <c r="A130" s="14" t="s">
        <v>264</v>
      </c>
      <c r="B130" s="13" t="s">
        <v>132</v>
      </c>
      <c r="C130" s="15" t="s">
        <v>15</v>
      </c>
      <c r="D130" s="15" t="s">
        <v>15</v>
      </c>
      <c r="E130" s="15" t="s">
        <v>15</v>
      </c>
      <c r="F130" s="15" t="s">
        <v>15</v>
      </c>
      <c r="G130" s="38">
        <v>100.6</v>
      </c>
      <c r="H130" s="39" t="s">
        <v>15</v>
      </c>
      <c r="I130" s="39" t="s">
        <v>15</v>
      </c>
      <c r="J130" s="39" t="s">
        <v>15</v>
      </c>
      <c r="K130" s="39" t="s">
        <v>15</v>
      </c>
      <c r="L130" s="39" t="s">
        <v>15</v>
      </c>
      <c r="M130" s="40" t="s">
        <v>15</v>
      </c>
      <c r="N130" s="39" t="s">
        <v>15</v>
      </c>
      <c r="O130" s="39" t="s">
        <v>15</v>
      </c>
      <c r="P130" s="39" t="s">
        <v>15</v>
      </c>
      <c r="Q130" s="38" t="s">
        <v>15</v>
      </c>
      <c r="R130" s="15" t="s">
        <v>15</v>
      </c>
      <c r="S130" s="15" t="s">
        <v>15</v>
      </c>
      <c r="T130" s="27"/>
      <c r="U130" s="15" t="s">
        <v>15</v>
      </c>
      <c r="V130" s="15" t="s">
        <v>15</v>
      </c>
      <c r="W130" s="16" t="s">
        <v>15</v>
      </c>
      <c r="X130" s="17"/>
    </row>
    <row r="131" spans="1:24" x14ac:dyDescent="0.25">
      <c r="A131" s="14" t="s">
        <v>265</v>
      </c>
      <c r="B131" s="13" t="s">
        <v>133</v>
      </c>
      <c r="C131" s="15" t="s">
        <v>15</v>
      </c>
      <c r="D131" s="15" t="s">
        <v>15</v>
      </c>
      <c r="E131" s="15" t="s">
        <v>15</v>
      </c>
      <c r="F131" s="15" t="s">
        <v>15</v>
      </c>
      <c r="G131" s="38">
        <v>9449.2000000000007</v>
      </c>
      <c r="H131" s="39" t="s">
        <v>15</v>
      </c>
      <c r="I131" s="39" t="s">
        <v>15</v>
      </c>
      <c r="J131" s="39" t="s">
        <v>15</v>
      </c>
      <c r="K131" s="39" t="s">
        <v>15</v>
      </c>
      <c r="L131" s="39" t="s">
        <v>15</v>
      </c>
      <c r="M131" s="40" t="s">
        <v>15</v>
      </c>
      <c r="N131" s="39" t="s">
        <v>15</v>
      </c>
      <c r="O131" s="39" t="s">
        <v>15</v>
      </c>
      <c r="P131" s="39" t="s">
        <v>15</v>
      </c>
      <c r="Q131" s="38">
        <v>2145.6999999999998</v>
      </c>
      <c r="R131" s="15" t="s">
        <v>15</v>
      </c>
      <c r="S131" s="15" t="s">
        <v>15</v>
      </c>
      <c r="T131" s="27">
        <f t="shared" si="3"/>
        <v>22.70774245438767</v>
      </c>
      <c r="U131" s="15" t="s">
        <v>15</v>
      </c>
      <c r="V131" s="15" t="s">
        <v>15</v>
      </c>
      <c r="W131" s="16" t="s">
        <v>15</v>
      </c>
      <c r="X131" s="17"/>
    </row>
    <row r="132" spans="1:24" x14ac:dyDescent="0.25">
      <c r="A132" s="14" t="s">
        <v>266</v>
      </c>
      <c r="B132" s="13" t="s">
        <v>134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v>9449.2000000000007</v>
      </c>
      <c r="H132" s="39" t="s">
        <v>15</v>
      </c>
      <c r="I132" s="39" t="s">
        <v>15</v>
      </c>
      <c r="J132" s="39" t="s">
        <v>15</v>
      </c>
      <c r="K132" s="39" t="s">
        <v>15</v>
      </c>
      <c r="L132" s="39" t="s">
        <v>15</v>
      </c>
      <c r="M132" s="40" t="s">
        <v>15</v>
      </c>
      <c r="N132" s="39" t="s">
        <v>15</v>
      </c>
      <c r="O132" s="39" t="s">
        <v>15</v>
      </c>
      <c r="P132" s="39" t="s">
        <v>15</v>
      </c>
      <c r="Q132" s="38">
        <v>2145.6999999999998</v>
      </c>
      <c r="R132" s="15" t="s">
        <v>15</v>
      </c>
      <c r="S132" s="15" t="s">
        <v>15</v>
      </c>
      <c r="T132" s="27">
        <f t="shared" si="3"/>
        <v>22.70774245438767</v>
      </c>
      <c r="U132" s="15" t="s">
        <v>15</v>
      </c>
      <c r="V132" s="15" t="s">
        <v>15</v>
      </c>
      <c r="W132" s="16" t="s">
        <v>15</v>
      </c>
      <c r="X132" s="17"/>
    </row>
    <row r="133" spans="1:24" x14ac:dyDescent="0.25">
      <c r="A133" s="14" t="s">
        <v>267</v>
      </c>
      <c r="B133" s="23" t="s">
        <v>135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v>0</v>
      </c>
      <c r="H133" s="39" t="s">
        <v>15</v>
      </c>
      <c r="I133" s="39" t="s">
        <v>15</v>
      </c>
      <c r="J133" s="39" t="s">
        <v>15</v>
      </c>
      <c r="K133" s="39" t="s">
        <v>15</v>
      </c>
      <c r="L133" s="39" t="s">
        <v>15</v>
      </c>
      <c r="M133" s="40" t="s">
        <v>15</v>
      </c>
      <c r="N133" s="39" t="s">
        <v>15</v>
      </c>
      <c r="O133" s="39" t="s">
        <v>15</v>
      </c>
      <c r="P133" s="39" t="s">
        <v>15</v>
      </c>
      <c r="Q133" s="38">
        <v>19.8</v>
      </c>
      <c r="R133" s="15" t="s">
        <v>15</v>
      </c>
      <c r="S133" s="15" t="s">
        <v>15</v>
      </c>
      <c r="T133" s="27"/>
      <c r="U133" s="15" t="s">
        <v>15</v>
      </c>
      <c r="V133" s="15" t="s">
        <v>15</v>
      </c>
      <c r="W133" s="16" t="s">
        <v>15</v>
      </c>
      <c r="X133" s="17"/>
    </row>
    <row r="134" spans="1:24" ht="22.5" x14ac:dyDescent="0.25">
      <c r="A134" s="14" t="s">
        <v>268</v>
      </c>
      <c r="B134" s="13" t="s">
        <v>136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 t="s">
        <v>15</v>
      </c>
      <c r="H134" s="39" t="s">
        <v>15</v>
      </c>
      <c r="I134" s="39" t="s">
        <v>15</v>
      </c>
      <c r="J134" s="39" t="s">
        <v>15</v>
      </c>
      <c r="K134" s="39" t="s">
        <v>15</v>
      </c>
      <c r="L134" s="39" t="s">
        <v>15</v>
      </c>
      <c r="M134" s="40" t="s">
        <v>15</v>
      </c>
      <c r="N134" s="39" t="s">
        <v>15</v>
      </c>
      <c r="O134" s="39" t="s">
        <v>15</v>
      </c>
      <c r="P134" s="39" t="s">
        <v>15</v>
      </c>
      <c r="Q134" s="38">
        <v>19.8</v>
      </c>
      <c r="R134" s="15" t="s">
        <v>15</v>
      </c>
      <c r="S134" s="15" t="s">
        <v>15</v>
      </c>
      <c r="T134" s="27"/>
      <c r="U134" s="15" t="s">
        <v>15</v>
      </c>
      <c r="V134" s="15" t="s">
        <v>15</v>
      </c>
      <c r="W134" s="16" t="s">
        <v>15</v>
      </c>
      <c r="X134" s="17"/>
    </row>
    <row r="135" spans="1:24" ht="22.5" x14ac:dyDescent="0.25">
      <c r="A135" s="14" t="s">
        <v>269</v>
      </c>
      <c r="B135" s="13" t="s">
        <v>136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 t="s">
        <v>15</v>
      </c>
      <c r="H135" s="39" t="s">
        <v>15</v>
      </c>
      <c r="I135" s="39" t="s">
        <v>15</v>
      </c>
      <c r="J135" s="39" t="s">
        <v>15</v>
      </c>
      <c r="K135" s="39" t="s">
        <v>15</v>
      </c>
      <c r="L135" s="39" t="s">
        <v>15</v>
      </c>
      <c r="M135" s="40" t="s">
        <v>15</v>
      </c>
      <c r="N135" s="39" t="s">
        <v>15</v>
      </c>
      <c r="O135" s="39" t="s">
        <v>15</v>
      </c>
      <c r="P135" s="39" t="s">
        <v>15</v>
      </c>
      <c r="Q135" s="38">
        <v>19.8</v>
      </c>
      <c r="R135" s="15" t="s">
        <v>15</v>
      </c>
      <c r="S135" s="15" t="s">
        <v>15</v>
      </c>
      <c r="T135" s="27"/>
      <c r="U135" s="15" t="s">
        <v>15</v>
      </c>
      <c r="V135" s="15" t="s">
        <v>15</v>
      </c>
      <c r="W135" s="16" t="s">
        <v>15</v>
      </c>
      <c r="X135" s="17"/>
    </row>
    <row r="136" spans="1:24" ht="15.75" thickBot="1" x14ac:dyDescent="0.3">
      <c r="A136" s="14"/>
      <c r="B136" s="23" t="s">
        <v>270</v>
      </c>
      <c r="C136" s="15"/>
      <c r="D136" s="15"/>
      <c r="E136" s="15"/>
      <c r="F136" s="15"/>
      <c r="G136" s="38">
        <f>G11+G108</f>
        <v>145002.20000000001</v>
      </c>
      <c r="H136" s="38" t="e">
        <f t="shared" ref="H136:Q136" si="4">H11+H108</f>
        <v>#VALUE!</v>
      </c>
      <c r="I136" s="38" t="e">
        <f t="shared" si="4"/>
        <v>#VALUE!</v>
      </c>
      <c r="J136" s="38" t="e">
        <f t="shared" si="4"/>
        <v>#VALUE!</v>
      </c>
      <c r="K136" s="38" t="e">
        <f t="shared" si="4"/>
        <v>#VALUE!</v>
      </c>
      <c r="L136" s="38" t="e">
        <f t="shared" si="4"/>
        <v>#VALUE!</v>
      </c>
      <c r="M136" s="38" t="e">
        <f t="shared" si="4"/>
        <v>#VALUE!</v>
      </c>
      <c r="N136" s="38" t="e">
        <f t="shared" si="4"/>
        <v>#VALUE!</v>
      </c>
      <c r="O136" s="38" t="e">
        <f t="shared" si="4"/>
        <v>#VALUE!</v>
      </c>
      <c r="P136" s="38" t="e">
        <f t="shared" si="4"/>
        <v>#VALUE!</v>
      </c>
      <c r="Q136" s="38">
        <f t="shared" si="4"/>
        <v>30530.3</v>
      </c>
      <c r="R136" s="15"/>
      <c r="S136" s="15"/>
      <c r="T136" s="27">
        <f t="shared" si="3"/>
        <v>21.055059854264275</v>
      </c>
      <c r="U136" s="15"/>
      <c r="V136" s="15"/>
      <c r="W136" s="16"/>
      <c r="X136" s="17"/>
    </row>
    <row r="137" spans="1:24" ht="12.95" customHeight="1" x14ac:dyDescent="0.25">
      <c r="A137" s="18"/>
      <c r="B137" s="9"/>
      <c r="C137" s="18" t="s">
        <v>137</v>
      </c>
      <c r="D137" s="18" t="s">
        <v>137</v>
      </c>
      <c r="E137" s="18" t="s">
        <v>137</v>
      </c>
      <c r="F137" s="18" t="s">
        <v>137</v>
      </c>
      <c r="G137" s="34"/>
      <c r="H137" s="18" t="s">
        <v>137</v>
      </c>
      <c r="I137" s="18" t="s">
        <v>137</v>
      </c>
      <c r="J137" s="18" t="s">
        <v>137</v>
      </c>
      <c r="K137" s="18" t="s">
        <v>137</v>
      </c>
      <c r="L137" s="18" t="s">
        <v>137</v>
      </c>
      <c r="M137" s="18" t="s">
        <v>137</v>
      </c>
      <c r="N137" s="18" t="s">
        <v>137</v>
      </c>
      <c r="O137" s="18" t="s">
        <v>137</v>
      </c>
      <c r="P137" s="18" t="s">
        <v>137</v>
      </c>
      <c r="Q137" s="34"/>
      <c r="R137" s="18" t="s">
        <v>137</v>
      </c>
      <c r="S137" s="18" t="s">
        <v>137</v>
      </c>
      <c r="T137" s="28"/>
      <c r="U137" s="18" t="s">
        <v>137</v>
      </c>
      <c r="V137" s="18" t="s">
        <v>137</v>
      </c>
      <c r="W137" s="18" t="s">
        <v>137</v>
      </c>
      <c r="X137" s="5"/>
    </row>
    <row r="138" spans="1:24" ht="12.95" customHeight="1" x14ac:dyDescent="0.25">
      <c r="A138" s="9"/>
      <c r="B138" s="9"/>
      <c r="C138" s="19"/>
      <c r="D138" s="19"/>
      <c r="E138" s="19"/>
      <c r="F138" s="19"/>
      <c r="G138" s="35"/>
      <c r="H138" s="19"/>
      <c r="I138" s="19"/>
      <c r="J138" s="19"/>
      <c r="K138" s="19"/>
      <c r="L138" s="19"/>
      <c r="M138" s="19"/>
      <c r="N138" s="19"/>
      <c r="O138" s="19"/>
      <c r="P138" s="19"/>
      <c r="Q138" s="35"/>
      <c r="R138" s="19"/>
      <c r="S138" s="19"/>
      <c r="T138" s="29"/>
      <c r="U138" s="19"/>
      <c r="V138" s="19"/>
      <c r="W138" s="19"/>
      <c r="X138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7.874015748031496E-2" right="7.874015748031496E-2" top="0.59055118110236227" bottom="0.39370078740157483" header="0" footer="0"/>
  <pageSetup paperSize="9" scale="85" fitToWidth="2" fitToHeight="0" orientation="portrait" r:id="rId1"/>
  <headerFooter>
    <evenFooter>&amp;R&amp;D СТР. &amp;P</evenFooter>
  </headerFooter>
  <rowBreaks count="2" manualBreakCount="2">
    <brk id="94" max="19" man="1"/>
    <brk id="116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2021-05-11T06:24:54Z</cp:lastPrinted>
  <dcterms:created xsi:type="dcterms:W3CDTF">2021-04-07T04:02:41Z</dcterms:created>
  <dcterms:modified xsi:type="dcterms:W3CDTF">2021-05-11T06:28:29Z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