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отчет об исполнении бюджета 2021 год\отчет 2021 год\3 квартал\"/>
    </mc:Choice>
  </mc:AlternateContent>
  <bookViews>
    <workbookView xWindow="180" yWindow="510" windowWidth="18870" windowHeight="10950"/>
  </bookViews>
  <sheets>
    <sheet name="Доходы" sheetId="2" r:id="rId1"/>
  </sheets>
  <definedNames>
    <definedName name="_xlnm.Print_Titles" localSheetId="0">Доходы!$10:$10</definedName>
    <definedName name="_xlnm.Print_Area" localSheetId="0">Доходы!$A$1:$T$157</definedName>
  </definedNames>
  <calcPr calcId="162913"/>
</workbook>
</file>

<file path=xl/calcChain.xml><?xml version="1.0" encoding="utf-8"?>
<calcChain xmlns="http://schemas.openxmlformats.org/spreadsheetml/2006/main">
  <c r="T52" i="2" l="1"/>
  <c r="T53" i="2"/>
  <c r="T152" i="2" l="1"/>
  <c r="T153" i="2"/>
  <c r="T154" i="2"/>
  <c r="T144" i="2"/>
  <c r="T143" i="2"/>
  <c r="T104" i="2"/>
  <c r="T105" i="2"/>
  <c r="T108" i="2"/>
  <c r="T109" i="2"/>
  <c r="T110" i="2"/>
  <c r="T111" i="2"/>
  <c r="T115" i="2"/>
  <c r="T116" i="2"/>
  <c r="T83" i="2" l="1"/>
  <c r="T82" i="2"/>
  <c r="T64" i="2" l="1"/>
  <c r="T63" i="2"/>
  <c r="T62" i="2"/>
  <c r="T36" i="2"/>
  <c r="T35" i="2"/>
  <c r="T25" i="2" l="1"/>
  <c r="T15" i="2"/>
  <c r="H155" i="2" l="1"/>
  <c r="I155" i="2"/>
  <c r="J155" i="2"/>
  <c r="K155" i="2"/>
  <c r="L155" i="2"/>
  <c r="M155" i="2"/>
  <c r="N155" i="2"/>
  <c r="O155" i="2"/>
  <c r="P155" i="2"/>
  <c r="H39" i="2"/>
  <c r="I39" i="2"/>
  <c r="J39" i="2"/>
  <c r="K39" i="2"/>
  <c r="L39" i="2"/>
  <c r="M39" i="2"/>
  <c r="N39" i="2"/>
  <c r="O39" i="2"/>
  <c r="P39" i="2"/>
  <c r="H17" i="2"/>
  <c r="I17" i="2"/>
  <c r="J17" i="2"/>
  <c r="K17" i="2"/>
  <c r="L17" i="2"/>
  <c r="M17" i="2"/>
  <c r="N17" i="2"/>
  <c r="O17" i="2"/>
  <c r="P17" i="2"/>
  <c r="T155" i="2" l="1"/>
  <c r="T11" i="2"/>
  <c r="T12" i="2"/>
  <c r="T13" i="2"/>
  <c r="T14" i="2"/>
  <c r="T16" i="2"/>
  <c r="T17" i="2"/>
  <c r="T18" i="2"/>
  <c r="T19" i="2"/>
  <c r="T20" i="2"/>
  <c r="T21" i="2"/>
  <c r="T22" i="2"/>
  <c r="T23" i="2"/>
  <c r="T24" i="2"/>
  <c r="T26" i="2"/>
  <c r="T27" i="2"/>
  <c r="T28" i="2"/>
  <c r="T29" i="2"/>
  <c r="T30" i="2"/>
  <c r="T31" i="2"/>
  <c r="T32" i="2"/>
  <c r="T33" i="2"/>
  <c r="T34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4" i="2"/>
  <c r="T55" i="2"/>
  <c r="T56" i="2"/>
  <c r="T57" i="2"/>
  <c r="T58" i="2"/>
  <c r="T59" i="2"/>
  <c r="T60" i="2"/>
  <c r="T61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8" i="2"/>
  <c r="T89" i="2"/>
  <c r="T117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7" i="2"/>
  <c r="T148" i="2"/>
</calcChain>
</file>

<file path=xl/sharedStrings.xml><?xml version="1.0" encoding="utf-8"?>
<sst xmlns="http://schemas.openxmlformats.org/spreadsheetml/2006/main" count="1759" uniqueCount="310">
  <si>
    <t xml:space="preserve">                   Дата  </t>
  </si>
  <si>
    <t>Код дохода по бюджетной классификации</t>
  </si>
  <si>
    <t>Наименование показателя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</si>
  <si>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</si>
  <si>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</si>
  <si>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</si>
  <si>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</si>
  <si>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</si>
  <si>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</si>
  <si>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</si>
  <si>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</si>
  <si>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</si>
  <si>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</si>
  <si>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</si>
  <si>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</si>
  <si>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-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</si>
  <si>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</si>
  <si>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</si>
  <si>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</si>
  <si>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</si>
  <si>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</si>
  <si>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</si>
  <si>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</si>
  <si>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</si>
  <si>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</si>
  <si>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</si>
  <si>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</si>
  <si>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</si>
  <si>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</si>
  <si>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</si>
  <si>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</si>
  <si>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</si>
  <si>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</si>
  <si>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</si>
  <si>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</si>
  <si>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</si>
  <si>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</si>
  <si>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</si>
  <si>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</si>
  <si>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</si>
  <si>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округов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</si>
  <si>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</si>
  <si>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</si>
  <si>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</si>
  <si>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Налог на имущество организаций</t>
  </si>
  <si>
    <t>Налог на имущество организаций по имуществу, не входящему в Единую систему газоснабжения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</si>
  <si>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</si>
  <si>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</si>
  <si>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муниципальных округов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</si>
  <si>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</si>
  <si>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</si>
  <si>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</si>
  <si>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</si>
  <si>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</si>
  <si>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</si>
  <si>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</si>
  <si>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</si>
  <si>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</si>
  <si>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</si>
  <si>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</si>
  <si>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</si>
  <si>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</si>
  <si>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</si>
  <si>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</si>
  <si>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</si>
  <si>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</si>
  <si>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</si>
  <si>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</si>
  <si>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</si>
  <si>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</si>
  <si>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</si>
  <si>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</si>
  <si>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объектами7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</si>
  <si>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</si>
  <si>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</si>
  <si>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</si>
  <si>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Плата за размещение твердых коммунальных отходов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</si>
  <si>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</si>
  <si>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</si>
  <si>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</si>
  <si>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</si>
  <si>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</si>
  <si>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</si>
  <si>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округов</t>
  </si>
  <si>
    <t>Прочие доходы от компенсации затрат государства</t>
  </si>
  <si>
    <t>Прочие доходы от компенсации затрат бюджетов муниципальных округов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</si>
  <si>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</si>
  <si>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</si>
  <si>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</si>
  <si>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</si>
  <si>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</si>
  <si>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</si>
  <si>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</si>
  <si>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</si>
  <si>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</si>
  <si>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</si>
  <si>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</si>
  <si>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</si>
  <si>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</si>
  <si>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</si>
  <si>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</si>
  <si>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</si>
  <si>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</si>
  <si>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</si>
  <si>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</si>
  <si>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</si>
  <si>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</si>
  <si>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округов</t>
  </si>
  <si>
    <t>Средства самообложения граждан</t>
  </si>
  <si>
    <t>Средства самообложения граждан, зачисляемые в бюджеты муниципальных округов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</si>
  <si>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</si>
  <si>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</si>
  <si>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</si>
  <si>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</si>
  <si>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</si>
  <si>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</si>
  <si>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</si>
  <si>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</si>
  <si>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</si>
  <si>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муниципальных округов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</si>
  <si>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</si>
  <si>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</si>
  <si>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</si>
  <si>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</si>
  <si>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муниципальных округов на содержание ребенка в семье опекуна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</si>
  <si>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</si>
  <si>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</si>
  <si>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</si>
  <si>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</si>
  <si>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</si>
  <si>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</si>
  <si>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</si>
  <si>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муниципальных округов на проведение Всероссийской переписи населения 2020 года</t>
  </si>
  <si>
    <t>Прочие субвенции</t>
  </si>
  <si>
    <t>Прочие субвенции бюджетам муниципальных округов</t>
  </si>
  <si>
    <t>ПРОЧИЕ БЕЗВОЗМЕЗДНЫЕ ПОСТУПЛЕНИЯ</t>
  </si>
  <si>
    <t>Прочие безвозмездные поступления в бюджеты муниципальных округов</t>
  </si>
  <si>
    <t/>
  </si>
  <si>
    <t>% исполнения</t>
  </si>
  <si>
    <t>Приложение №1</t>
  </si>
  <si>
    <t>Объем доходов бюджета Кикнурского муниципального округа</t>
  </si>
  <si>
    <t>план, тыс. руб.</t>
  </si>
  <si>
    <t>факт, тыс. руб.</t>
  </si>
  <si>
    <t xml:space="preserve">  1000000000 0000 000</t>
  </si>
  <si>
    <t xml:space="preserve">  1010000000 0000 000</t>
  </si>
  <si>
    <t xml:space="preserve">  1010200001 0000 110</t>
  </si>
  <si>
    <t xml:space="preserve">  1010201001 0000 110</t>
  </si>
  <si>
    <t xml:space="preserve"> 1010202001 0000 110</t>
  </si>
  <si>
    <t xml:space="preserve">  1010203001 0000 110</t>
  </si>
  <si>
    <t xml:space="preserve">  1030000000 0000 000</t>
  </si>
  <si>
    <t xml:space="preserve"> 1030200001 0000 110</t>
  </si>
  <si>
    <t xml:space="preserve"> 1030223001 0000 110</t>
  </si>
  <si>
    <t xml:space="preserve">  1030223101 0000 110</t>
  </si>
  <si>
    <t xml:space="preserve">  1030224001 0000 110</t>
  </si>
  <si>
    <t xml:space="preserve">  1030224101 0000 110</t>
  </si>
  <si>
    <t xml:space="preserve">  1030225001 0000 110</t>
  </si>
  <si>
    <t xml:space="preserve"> 1030225101 0000 110</t>
  </si>
  <si>
    <t xml:space="preserve">  1030226001 0000 110</t>
  </si>
  <si>
    <t xml:space="preserve">  1030226101 0000 110</t>
  </si>
  <si>
    <t xml:space="preserve"> 1050000000 0000 000</t>
  </si>
  <si>
    <t xml:space="preserve"> 1050100000 0000 110</t>
  </si>
  <si>
    <t xml:space="preserve">  1050101001 0000 110</t>
  </si>
  <si>
    <t xml:space="preserve">  1050101101 0000 110</t>
  </si>
  <si>
    <t xml:space="preserve">  1050102001 0000 110</t>
  </si>
  <si>
    <t xml:space="preserve">  1050102101 0000 110</t>
  </si>
  <si>
    <t xml:space="preserve">  1050200002 0000 110</t>
  </si>
  <si>
    <t xml:space="preserve"> 1050201002 0000 110</t>
  </si>
  <si>
    <t xml:space="preserve">  1050300001 0000 110</t>
  </si>
  <si>
    <t xml:space="preserve"> 1050301001 0000 110</t>
  </si>
  <si>
    <t xml:space="preserve">  1050400002 0000 110</t>
  </si>
  <si>
    <t xml:space="preserve">  1050406002 0000 110</t>
  </si>
  <si>
    <t xml:space="preserve">  1060000000 0000 000</t>
  </si>
  <si>
    <t xml:space="preserve"> 1060100000 0000 110</t>
  </si>
  <si>
    <t xml:space="preserve">  1060102014 0000 110</t>
  </si>
  <si>
    <t xml:space="preserve">  1060200002 0000 110</t>
  </si>
  <si>
    <t xml:space="preserve"> 1060201002 0000 110</t>
  </si>
  <si>
    <t xml:space="preserve"> 1060600000 0000 110</t>
  </si>
  <si>
    <t xml:space="preserve">  1060603000 0000 110</t>
  </si>
  <si>
    <t xml:space="preserve">  1060603214 0000 110</t>
  </si>
  <si>
    <t xml:space="preserve"> 1060604000 0000 110</t>
  </si>
  <si>
    <t xml:space="preserve"> 1060604214 0000 110</t>
  </si>
  <si>
    <t xml:space="preserve"> 1080000000 0000 000</t>
  </si>
  <si>
    <t xml:space="preserve"> 1080300001 0000 110</t>
  </si>
  <si>
    <t xml:space="preserve"> 1080301001 0000 110</t>
  </si>
  <si>
    <t xml:space="preserve">  1080400001 0000 110</t>
  </si>
  <si>
    <t xml:space="preserve"> 1080402001 0000 110</t>
  </si>
  <si>
    <t xml:space="preserve"> 1110000000 0000 000</t>
  </si>
  <si>
    <t xml:space="preserve"> 1110500000 0000 120</t>
  </si>
  <si>
    <t xml:space="preserve"> 1110501000 0000 120</t>
  </si>
  <si>
    <t xml:space="preserve"> 1110501214 0000 120</t>
  </si>
  <si>
    <t xml:space="preserve"> 1110502000 0000 120</t>
  </si>
  <si>
    <t xml:space="preserve">  1110502414 0000 120</t>
  </si>
  <si>
    <t xml:space="preserve">  1110503000 0000 120</t>
  </si>
  <si>
    <t xml:space="preserve"> 1110503414 0000 120</t>
  </si>
  <si>
    <t xml:space="preserve"> 1110700000 0000 120</t>
  </si>
  <si>
    <t xml:space="preserve"> 1110701000 0000 120</t>
  </si>
  <si>
    <t xml:space="preserve">  1110701414 0000 120</t>
  </si>
  <si>
    <t xml:space="preserve"> 1110900000 0000 120</t>
  </si>
  <si>
    <t xml:space="preserve"> 1110904000 0000 120</t>
  </si>
  <si>
    <t xml:space="preserve"> 1110904414 0000 120</t>
  </si>
  <si>
    <t xml:space="preserve">  1120000000 0000 000</t>
  </si>
  <si>
    <t xml:space="preserve"> 1120100001 0000 120</t>
  </si>
  <si>
    <t xml:space="preserve"> 1120101001 0000 120</t>
  </si>
  <si>
    <t xml:space="preserve">  1120103001 0000 120</t>
  </si>
  <si>
    <t xml:space="preserve">  1120104001 0000 120</t>
  </si>
  <si>
    <t xml:space="preserve"> 1120104101 0000 120</t>
  </si>
  <si>
    <t xml:space="preserve"> 1120104201 0000 120</t>
  </si>
  <si>
    <t xml:space="preserve"> 1130000000 0000 000</t>
  </si>
  <si>
    <t xml:space="preserve"> 1130100000 0000 130</t>
  </si>
  <si>
    <t xml:space="preserve"> 1130199000 0000 130</t>
  </si>
  <si>
    <t xml:space="preserve"> 1130199414 0000 130</t>
  </si>
  <si>
    <t xml:space="preserve"> 1130200000 0000 130</t>
  </si>
  <si>
    <t xml:space="preserve">  1130206000 0000 130</t>
  </si>
  <si>
    <t xml:space="preserve"> 1130206414 0000 130</t>
  </si>
  <si>
    <t xml:space="preserve"> 1130299000 0000 130</t>
  </si>
  <si>
    <t xml:space="preserve">  1130299414 0000 130</t>
  </si>
  <si>
    <t xml:space="preserve"> 1140000000 0000 000</t>
  </si>
  <si>
    <t xml:space="preserve">  1140600000 0000 430</t>
  </si>
  <si>
    <t xml:space="preserve"> 1140601000 0000 430</t>
  </si>
  <si>
    <t xml:space="preserve"> 1140601214 0000 430</t>
  </si>
  <si>
    <t xml:space="preserve"> 1160000000 0000 000</t>
  </si>
  <si>
    <t xml:space="preserve"> 1160100001 0000 140</t>
  </si>
  <si>
    <t xml:space="preserve"> 1160106001 0000 140</t>
  </si>
  <si>
    <t xml:space="preserve"> 1160106301 0000 140</t>
  </si>
  <si>
    <t xml:space="preserve">  1160113001 0000 140</t>
  </si>
  <si>
    <t xml:space="preserve"> 1160113301 0000 140</t>
  </si>
  <si>
    <t xml:space="preserve"> 1160117001 0000 140</t>
  </si>
  <si>
    <t xml:space="preserve"> 1160117301 0000 140</t>
  </si>
  <si>
    <t xml:space="preserve">  1160120001 0000 140</t>
  </si>
  <si>
    <t xml:space="preserve"> 1160120301 0000 140</t>
  </si>
  <si>
    <t xml:space="preserve">  1161000000 0000 140</t>
  </si>
  <si>
    <t xml:space="preserve"> 1161012000 0000 140</t>
  </si>
  <si>
    <t xml:space="preserve"> 1161012901 0000 140</t>
  </si>
  <si>
    <t xml:space="preserve"> 1161100001 0000 140</t>
  </si>
  <si>
    <t xml:space="preserve"> 1161105001 0000 140</t>
  </si>
  <si>
    <t xml:space="preserve"> 1170000000 0000 000</t>
  </si>
  <si>
    <t xml:space="preserve"> 1170504014 0000 180</t>
  </si>
  <si>
    <t xml:space="preserve">  1171400000 0000 150</t>
  </si>
  <si>
    <t xml:space="preserve"> 1171402014 0000 150</t>
  </si>
  <si>
    <t xml:space="preserve"> 2000000000 0000 000</t>
  </si>
  <si>
    <t xml:space="preserve">  2020000000 0000 000</t>
  </si>
  <si>
    <t xml:space="preserve">  2021000000 0000 150</t>
  </si>
  <si>
    <t xml:space="preserve"> 2021500100 0000 150</t>
  </si>
  <si>
    <t xml:space="preserve"> 2021500114 0000 150</t>
  </si>
  <si>
    <t xml:space="preserve"> 2022000000 0000 150</t>
  </si>
  <si>
    <t xml:space="preserve"> 2022021600 0000 150</t>
  </si>
  <si>
    <t xml:space="preserve">  2022021614 0000 150</t>
  </si>
  <si>
    <t xml:space="preserve"> 2022999900 0000 150</t>
  </si>
  <si>
    <t xml:space="preserve">  2022999914 0000 150</t>
  </si>
  <si>
    <t xml:space="preserve"> 2023000000 0000 150</t>
  </si>
  <si>
    <t xml:space="preserve">  2023002400 0000 150</t>
  </si>
  <si>
    <t xml:space="preserve">  2023002414 0000 150</t>
  </si>
  <si>
    <t xml:space="preserve"> 2023002700 0000 150</t>
  </si>
  <si>
    <t xml:space="preserve"> 2023002714 0000 150</t>
  </si>
  <si>
    <t xml:space="preserve"> 2023002900 0000 150</t>
  </si>
  <si>
    <t xml:space="preserve"> 2023002914 0000 150</t>
  </si>
  <si>
    <t xml:space="preserve"> 2023511800 0000 150</t>
  </si>
  <si>
    <t xml:space="preserve"> 2023511814 0000 150</t>
  </si>
  <si>
    <t xml:space="preserve"> 2023512000 0000 150</t>
  </si>
  <si>
    <t xml:space="preserve"> 2023512014 0000 150</t>
  </si>
  <si>
    <t xml:space="preserve">  2023546900 0000 150</t>
  </si>
  <si>
    <t xml:space="preserve"> 2023546914 0000 150</t>
  </si>
  <si>
    <t xml:space="preserve"> 2023999900 0000 150</t>
  </si>
  <si>
    <t xml:space="preserve"> 2023999914 0000 150</t>
  </si>
  <si>
    <t xml:space="preserve"> 2070000000 0000 000</t>
  </si>
  <si>
    <t xml:space="preserve">  2070400014 0000 150</t>
  </si>
  <si>
    <t xml:space="preserve"> 2070405014 0000 150</t>
  </si>
  <si>
    <t>ВСЕГО ДОХОДОВ</t>
  </si>
  <si>
    <t xml:space="preserve">                                                                                                                    к Отчету об исполнении бюджета</t>
  </si>
  <si>
    <t xml:space="preserve">  1160105001 0000 140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</si>
  <si>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</si>
  <si>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</si>
  <si>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1160105301 0000 140</t>
  </si>
  <si>
    <t>1160108001 0000 140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</si>
  <si>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</si>
  <si>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</si>
  <si>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11601080301 0000 140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</si>
  <si>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</si>
  <si>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</si>
  <si>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</si>
  <si>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</si>
  <si>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1160114001 0000 140</t>
  </si>
  <si>
    <t>1160115001 0000 140</t>
  </si>
  <si>
    <t>1160114301 0000 140</t>
  </si>
  <si>
    <t>1160115301 0000 140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</si>
  <si>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</si>
  <si>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</si>
  <si>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1160119001 0000 140</t>
  </si>
  <si>
    <t>1160119301 0000 140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</si>
  <si>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</si>
  <si>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Денежные средства, изымаемые в собственность муниципального округа в соответствии с решениями судов (за исключением обвинительных приговоров судов)</t>
  </si>
  <si>
    <t>1160900000 0000 140</t>
  </si>
  <si>
    <t>1160904014 0000 140</t>
  </si>
  <si>
    <t>Невыясненные поступления</t>
  </si>
  <si>
    <t>1170104014 0000180</t>
  </si>
  <si>
    <t>1170100000 0000 180</t>
  </si>
  <si>
    <t>Невыясненные поступления, зачисляемые в бюджеты муниципальных округов</t>
  </si>
  <si>
    <t xml:space="preserve"> 1170500000 0000 180</t>
  </si>
  <si>
    <t>Иные межбюджетные трансферты</t>
  </si>
  <si>
    <t>2024000000 0000 150</t>
  </si>
  <si>
    <t>2024999900 0000 150</t>
  </si>
  <si>
    <t>2024999914 0000 150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</si>
  <si>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</si>
  <si>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</si>
  <si>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за 9 месяцев 2021 года</t>
  </si>
  <si>
    <t>по кодам классификации доходов за 9 месяцев 2021 года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</si>
  <si>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</si>
  <si>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</si>
  <si>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1160107001 0000 140</t>
  </si>
  <si>
    <t xml:space="preserve"> 1160107301 0000 140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</si>
</sst>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1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7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vertical="top" wrapText="1" indent="2"/>
    </xf>
    <xf numFmtId="49" fontId="6" fillId="0" borderId="27">
      <alignment horizontal="center" vertical="top"/>
    </xf>
    <xf numFmtId="49" fontId="6" fillId="0" borderId="16">
      <alignment horizontal="center" vertical="top"/>
    </xf>
    <xf numFmtId="4" fontId="6" fillId="0" borderId="16">
      <alignment horizontal="right" vertical="top"/>
    </xf>
    <xf numFmtId="4" fontId="6" fillId="0" borderId="20">
      <alignment horizontal="right" vertical="top"/>
    </xf>
    <xf numFmtId="0" fontId="6" fillId="0" borderId="28">
      <alignment horizontal="left" vertical="top" wrapText="1" indent="2"/>
    </xf>
    <xf numFmtId="0" fontId="4" fillId="0" borderId="8">
      <alignment vertical="top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16">
      <alignment horizontal="center"/>
    </xf>
    <xf numFmtId="49" fontId="6" fillId="0" borderId="20">
      <alignment horizontal="center"/>
    </xf>
    <xf numFmtId="0" fontId="6" fillId="0" borderId="20">
      <alignment horizontal="left" vertical="center" wrapText="1" indent="2"/>
    </xf>
    <xf numFmtId="49" fontId="6" fillId="0" borderId="27">
      <alignment horizontal="center"/>
    </xf>
    <xf numFmtId="0" fontId="6" fillId="0" borderId="20">
      <alignment horizontal="left" wrapText="1" indent="2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 vertical="top"/>
    </xf>
    <xf numFmtId="49" fontId="6" fillId="0" borderId="30">
      <alignment horizontal="center" vertical="top"/>
    </xf>
    <xf numFmtId="4" fontId="6" fillId="0" borderId="30">
      <alignment horizontal="right" vertical="top"/>
    </xf>
    <xf numFmtId="4" fontId="6" fillId="0" borderId="31">
      <alignment horizontal="right" vertical="top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4" fillId="0" borderId="8" xfId="15" applyNumberFormat="1" applyProtection="1"/>
    <xf numFmtId="0" fontId="6" fillId="0" borderId="1" xfId="18" applyNumberFormat="1" applyProtection="1"/>
    <xf numFmtId="0" fontId="6" fillId="0" borderId="6" xfId="20" applyNumberFormat="1" applyProtection="1">
      <alignment horizontal="right"/>
    </xf>
    <xf numFmtId="49" fontId="6" fillId="0" borderId="1" xfId="22" applyNumberFormat="1" applyProtection="1"/>
    <xf numFmtId="49" fontId="6" fillId="0" borderId="16" xfId="35" applyNumberFormat="1" applyProtection="1">
      <alignment horizontal="center" vertical="center" wrapText="1"/>
    </xf>
    <xf numFmtId="0" fontId="6" fillId="0" borderId="20" xfId="48" applyNumberFormat="1" applyProtection="1">
      <alignment horizontal="left" vertical="top" wrapText="1" indent="2"/>
    </xf>
    <xf numFmtId="49" fontId="6" fillId="0" borderId="16" xfId="50" applyNumberFormat="1" applyProtection="1">
      <alignment horizontal="center" vertical="top"/>
    </xf>
    <xf numFmtId="4" fontId="6" fillId="0" borderId="16" xfId="51" applyNumberFormat="1" applyProtection="1">
      <alignment horizontal="right" vertical="top"/>
    </xf>
    <xf numFmtId="4" fontId="6" fillId="0" borderId="20" xfId="52" applyNumberFormat="1" applyProtection="1">
      <alignment horizontal="right" vertical="top"/>
    </xf>
    <xf numFmtId="0" fontId="4" fillId="0" borderId="8" xfId="54" applyNumberFormat="1" applyProtection="1">
      <alignment vertical="top"/>
    </xf>
    <xf numFmtId="0" fontId="6" fillId="0" borderId="15" xfId="55" applyNumberFormat="1" applyProtection="1"/>
    <xf numFmtId="0" fontId="6" fillId="2" borderId="1" xfId="57" applyNumberFormat="1" applyProtection="1"/>
    <xf numFmtId="49" fontId="6" fillId="0" borderId="16" xfId="35">
      <alignment horizontal="center" vertical="center" wrapText="1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1" fillId="0" borderId="20" xfId="48" applyNumberFormat="1" applyFont="1" applyProtection="1">
      <alignment horizontal="left" vertical="top" wrapText="1" indent="2"/>
    </xf>
    <xf numFmtId="165" fontId="6" fillId="0" borderId="16" xfId="35" applyNumberFormat="1" applyProtection="1">
      <alignment horizontal="center" vertical="center" wrapText="1"/>
    </xf>
    <xf numFmtId="165" fontId="4" fillId="0" borderId="1" xfId="5" applyNumberFormat="1" applyAlignment="1" applyProtection="1">
      <alignment vertical="center"/>
    </xf>
    <xf numFmtId="165" fontId="6" fillId="0" borderId="16" xfId="35" applyNumberFormat="1" applyAlignment="1" applyProtection="1">
      <alignment horizontal="center" vertical="center" wrapText="1"/>
    </xf>
    <xf numFmtId="165" fontId="6" fillId="0" borderId="16" xfId="40" applyNumberFormat="1" applyAlignment="1" applyProtection="1">
      <alignment horizontal="right" vertical="center"/>
    </xf>
    <xf numFmtId="165" fontId="6" fillId="0" borderId="15" xfId="55" applyNumberFormat="1" applyAlignment="1" applyProtection="1">
      <alignment vertical="center"/>
    </xf>
    <xf numFmtId="165" fontId="6" fillId="2" borderId="1" xfId="57" applyNumberFormat="1" applyAlignment="1" applyProtection="1">
      <alignment vertical="center"/>
    </xf>
    <xf numFmtId="165" fontId="0" fillId="0" borderId="0" xfId="0" applyNumberFormat="1" applyAlignment="1" applyProtection="1">
      <alignment vertical="center"/>
      <protection locked="0"/>
    </xf>
    <xf numFmtId="165" fontId="2" fillId="0" borderId="1" xfId="2" applyNumberFormat="1">
      <alignment horizontal="center" wrapText="1"/>
    </xf>
    <xf numFmtId="165" fontId="6" fillId="0" borderId="1" xfId="22" applyNumberFormat="1" applyProtection="1"/>
    <xf numFmtId="165" fontId="6" fillId="0" borderId="16" xfId="51" applyNumberFormat="1" applyProtection="1">
      <alignment horizontal="right" vertical="top"/>
    </xf>
    <xf numFmtId="165" fontId="6" fillId="0" borderId="15" xfId="55" applyNumberFormat="1" applyProtection="1"/>
    <xf numFmtId="165" fontId="6" fillId="2" borderId="1" xfId="57" applyNumberFormat="1" applyProtection="1"/>
    <xf numFmtId="165" fontId="0" fillId="0" borderId="0" xfId="0" applyNumberFormat="1" applyProtection="1">
      <protection locked="0"/>
    </xf>
    <xf numFmtId="165" fontId="4" fillId="0" borderId="1" xfId="5" applyNumberFormat="1" applyProtection="1"/>
    <xf numFmtId="165" fontId="6" fillId="0" borderId="16" xfId="51" applyNumberFormat="1" applyAlignment="1" applyProtection="1">
      <alignment horizontal="right" vertical="center"/>
    </xf>
    <xf numFmtId="4" fontId="6" fillId="0" borderId="16" xfId="51" applyNumberFormat="1" applyAlignment="1" applyProtection="1">
      <alignment horizontal="right" vertical="center"/>
    </xf>
    <xf numFmtId="4" fontId="6" fillId="0" borderId="20" xfId="52" applyNumberFormat="1" applyAlignment="1" applyProtection="1">
      <alignment horizontal="right" vertical="center"/>
    </xf>
    <xf numFmtId="0" fontId="6" fillId="0" borderId="20" xfId="48" applyNumberFormat="1" applyFont="1" applyProtection="1">
      <alignment horizontal="left" vertical="top" wrapText="1" indent="2"/>
    </xf>
    <xf numFmtId="0" fontId="6" fillId="0" borderId="1" xfId="19">
      <alignment horizontal="center"/>
    </xf>
    <xf numFmtId="164" fontId="6" fillId="0" borderId="9" xfId="21" applyNumberFormat="1" applyProtection="1">
      <alignment horizontal="center"/>
    </xf>
    <xf numFmtId="164" fontId="6" fillId="0" borderId="9" xfId="21">
      <alignment horizontal="center"/>
    </xf>
    <xf numFmtId="0" fontId="17" fillId="0" borderId="0" xfId="0" applyFont="1" applyProtection="1">
      <protection locked="0"/>
    </xf>
    <xf numFmtId="49" fontId="12" fillId="0" borderId="1" xfId="13" applyNumberFormat="1" applyFont="1" applyBorder="1" applyAlignment="1" applyProtection="1">
      <alignment horizontal="center"/>
    </xf>
    <xf numFmtId="0" fontId="12" fillId="0" borderId="1" xfId="7" applyNumberFormat="1" applyFont="1" applyAlignment="1" applyProtection="1">
      <alignment horizontal="center" vertical="center"/>
    </xf>
    <xf numFmtId="0" fontId="17" fillId="0" borderId="1" xfId="0" applyFont="1" applyBorder="1" applyAlignment="1" applyProtection="1">
      <protection locked="0"/>
    </xf>
  </cellXfs>
  <cellStyles count="178">
    <cellStyle name="br" xfId="173"/>
    <cellStyle name="col" xfId="172"/>
    <cellStyle name="style0" xfId="174"/>
    <cellStyle name="td" xfId="175"/>
    <cellStyle name="tr" xfId="171"/>
    <cellStyle name="xl100" xfId="72"/>
    <cellStyle name="xl101" xfId="82"/>
    <cellStyle name="xl102" xfId="69"/>
    <cellStyle name="xl103" xfId="83"/>
    <cellStyle name="xl104" xfId="75"/>
    <cellStyle name="xl105" xfId="63"/>
    <cellStyle name="xl106" xfId="64"/>
    <cellStyle name="xl107" xfId="87"/>
    <cellStyle name="xl108" xfId="93"/>
    <cellStyle name="xl109" xfId="89"/>
    <cellStyle name="xl110" xfId="97"/>
    <cellStyle name="xl111" xfId="103"/>
    <cellStyle name="xl112" xfId="85"/>
    <cellStyle name="xl113" xfId="88"/>
    <cellStyle name="xl114" xfId="94"/>
    <cellStyle name="xl115" xfId="99"/>
    <cellStyle name="xl116" xfId="86"/>
    <cellStyle name="xl117" xfId="95"/>
    <cellStyle name="xl118" xfId="100"/>
    <cellStyle name="xl119" xfId="101"/>
    <cellStyle name="xl120" xfId="102"/>
    <cellStyle name="xl121" xfId="96"/>
    <cellStyle name="xl122" xfId="90"/>
    <cellStyle name="xl123" xfId="98"/>
    <cellStyle name="xl124" xfId="91"/>
    <cellStyle name="xl125" xfId="92"/>
    <cellStyle name="xl126" xfId="104"/>
    <cellStyle name="xl127" xfId="127"/>
    <cellStyle name="xl128" xfId="131"/>
    <cellStyle name="xl129" xfId="135"/>
    <cellStyle name="xl130" xfId="141"/>
    <cellStyle name="xl131" xfId="142"/>
    <cellStyle name="xl132" xfId="143"/>
    <cellStyle name="xl133" xfId="145"/>
    <cellStyle name="xl134" xfId="166"/>
    <cellStyle name="xl135" xfId="169"/>
    <cellStyle name="xl136" xfId="105"/>
    <cellStyle name="xl137" xfId="108"/>
    <cellStyle name="xl138" xfId="111"/>
    <cellStyle name="xl139" xfId="113"/>
    <cellStyle name="xl140" xfId="118"/>
    <cellStyle name="xl141" xfId="120"/>
    <cellStyle name="xl142" xfId="122"/>
    <cellStyle name="xl143" xfId="123"/>
    <cellStyle name="xl144" xfId="128"/>
    <cellStyle name="xl145" xfId="132"/>
    <cellStyle name="xl146" xfId="136"/>
    <cellStyle name="xl147" xfId="144"/>
    <cellStyle name="xl148" xfId="147"/>
    <cellStyle name="xl149" xfId="151"/>
    <cellStyle name="xl150" xfId="155"/>
    <cellStyle name="xl151" xfId="159"/>
    <cellStyle name="xl152" xfId="109"/>
    <cellStyle name="xl153" xfId="112"/>
    <cellStyle name="xl154" xfId="114"/>
    <cellStyle name="xl155" xfId="119"/>
    <cellStyle name="xl156" xfId="121"/>
    <cellStyle name="xl157" xfId="124"/>
    <cellStyle name="xl158" xfId="129"/>
    <cellStyle name="xl159" xfId="133"/>
    <cellStyle name="xl160" xfId="137"/>
    <cellStyle name="xl161" xfId="139"/>
    <cellStyle name="xl162" xfId="146"/>
    <cellStyle name="xl163" xfId="148"/>
    <cellStyle name="xl164" xfId="149"/>
    <cellStyle name="xl165" xfId="150"/>
    <cellStyle name="xl166" xfId="152"/>
    <cellStyle name="xl167" xfId="153"/>
    <cellStyle name="xl168" xfId="154"/>
    <cellStyle name="xl169" xfId="156"/>
    <cellStyle name="xl170" xfId="157"/>
    <cellStyle name="xl171" xfId="158"/>
    <cellStyle name="xl172" xfId="160"/>
    <cellStyle name="xl173" xfId="107"/>
    <cellStyle name="xl174" xfId="115"/>
    <cellStyle name="xl175" xfId="125"/>
    <cellStyle name="xl176" xfId="130"/>
    <cellStyle name="xl177" xfId="134"/>
    <cellStyle name="xl178" xfId="138"/>
    <cellStyle name="xl179" xfId="161"/>
    <cellStyle name="xl180" xfId="164"/>
    <cellStyle name="xl181" xfId="167"/>
    <cellStyle name="xl182" xfId="170"/>
    <cellStyle name="xl183" xfId="162"/>
    <cellStyle name="xl184" xfId="165"/>
    <cellStyle name="xl185" xfId="163"/>
    <cellStyle name="xl186" xfId="116"/>
    <cellStyle name="xl187" xfId="106"/>
    <cellStyle name="xl188" xfId="117"/>
    <cellStyle name="xl189" xfId="126"/>
    <cellStyle name="xl190" xfId="140"/>
    <cellStyle name="xl191" xfId="168"/>
    <cellStyle name="xl192" xfId="110"/>
    <cellStyle name="xl21" xfId="17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7"/>
    <cellStyle name="xl33" xfId="12"/>
    <cellStyle name="xl34" xfId="29"/>
    <cellStyle name="xl35" xfId="38"/>
    <cellStyle name="xl36" xfId="44"/>
    <cellStyle name="xl37" xfId="49"/>
    <cellStyle name="xl38" xfId="55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1"/>
    <cellStyle name="xl47" xfId="57"/>
    <cellStyle name="xl48" xfId="2"/>
    <cellStyle name="xl49" xfId="19"/>
    <cellStyle name="xl50" xfId="25"/>
    <cellStyle name="xl51" xfId="27"/>
    <cellStyle name="xl52" xfId="8"/>
    <cellStyle name="xl53" xfId="13"/>
    <cellStyle name="xl54" xfId="20"/>
    <cellStyle name="xl55" xfId="3"/>
    <cellStyle name="xl56" xfId="34"/>
    <cellStyle name="xl57" xfId="9"/>
    <cellStyle name="xl58" xfId="14"/>
    <cellStyle name="xl59" xfId="21"/>
    <cellStyle name="xl60" xfId="24"/>
    <cellStyle name="xl61" xfId="26"/>
    <cellStyle name="xl62" xfId="28"/>
    <cellStyle name="xl63" xfId="31"/>
    <cellStyle name="xl64" xfId="32"/>
    <cellStyle name="xl65" xfId="4"/>
    <cellStyle name="xl66" xfId="10"/>
    <cellStyle name="xl67" xfId="15"/>
    <cellStyle name="xl68" xfId="41"/>
    <cellStyle name="xl69" xfId="46"/>
    <cellStyle name="xl70" xfId="52"/>
    <cellStyle name="xl71" xfId="42"/>
    <cellStyle name="xl72" xfId="47"/>
    <cellStyle name="xl73" xfId="53"/>
    <cellStyle name="xl74" xfId="56"/>
    <cellStyle name="xl75" xfId="6"/>
    <cellStyle name="xl76" xfId="16"/>
    <cellStyle name="xl77" xfId="23"/>
    <cellStyle name="xl78" xfId="17"/>
    <cellStyle name="xl79" xfId="54"/>
    <cellStyle name="xl80" xfId="58"/>
    <cellStyle name="xl81" xfId="61"/>
    <cellStyle name="xl82" xfId="65"/>
    <cellStyle name="xl83" xfId="76"/>
    <cellStyle name="xl84" xfId="78"/>
    <cellStyle name="xl85" xfId="73"/>
    <cellStyle name="xl86" xfId="59"/>
    <cellStyle name="xl87" xfId="70"/>
    <cellStyle name="xl88" xfId="77"/>
    <cellStyle name="xl89" xfId="79"/>
    <cellStyle name="xl90" xfId="74"/>
    <cellStyle name="xl91" xfId="84"/>
    <cellStyle name="xl92" xfId="60"/>
    <cellStyle name="xl93" xfId="66"/>
    <cellStyle name="xl94" xfId="71"/>
    <cellStyle name="xl95" xfId="80"/>
    <cellStyle name="xl96" xfId="62"/>
    <cellStyle name="xl97" xfId="67"/>
    <cellStyle name="xl98" xfId="81"/>
    <cellStyle name="xl99" xfId="6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7"/>
  <sheetViews>
    <sheetView tabSelected="1" zoomScaleNormal="100" zoomScaleSheetLayoutView="100" workbookViewId="0">
      <selection activeCell="Q80" sqref="Q80"/>
    </sheetView>
  </sheetViews>
  <sheetFormatPr defaultRowHeight="15" x14ac:dyDescent="0.25"/>
  <cols>
    <col min="1" max="1" width="20.42578125" style="1" customWidth="1"/>
    <col min="2" max="2" width="49.28515625" style="1" customWidth="1"/>
    <col min="3" max="6" width="9.140625" style="1" hidden="1" customWidth="1"/>
    <col min="7" max="7" width="9.42578125" style="36" customWidth="1"/>
    <col min="8" max="14" width="9.140625" style="1" hidden="1" customWidth="1"/>
    <col min="15" max="16" width="0.42578125" style="1" hidden="1" customWidth="1"/>
    <col min="17" max="17" width="10.85546875" style="36" customWidth="1"/>
    <col min="18" max="19" width="9.140625" style="1" hidden="1" customWidth="1"/>
    <col min="20" max="20" width="8.7109375" style="30" customWidth="1"/>
    <col min="21" max="23" width="9.140625" style="1" hidden="1" customWidth="1"/>
    <col min="24" max="24" width="9.7109375" style="1" customWidth="1"/>
    <col min="25" max="16384" width="9.140625" style="1"/>
  </cols>
  <sheetData>
    <row r="2" spans="1:24" x14ac:dyDescent="0.25">
      <c r="G2" s="45" t="s">
        <v>139</v>
      </c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4" x14ac:dyDescent="0.25">
      <c r="A3" s="48" t="s">
        <v>268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</row>
    <row r="4" spans="1:24" x14ac:dyDescent="0.25">
      <c r="G4" s="45" t="s">
        <v>304</v>
      </c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4" ht="17.100000000000001" customHeight="1" x14ac:dyDescent="0.25">
      <c r="A5" s="22"/>
      <c r="B5" s="2"/>
      <c r="C5" s="22"/>
      <c r="D5" s="22"/>
      <c r="E5" s="22"/>
      <c r="F5" s="22"/>
      <c r="G5" s="31"/>
      <c r="H5" s="22"/>
      <c r="I5" s="22"/>
      <c r="J5" s="21"/>
      <c r="K5" s="3"/>
      <c r="L5" s="3"/>
      <c r="M5" s="4"/>
      <c r="N5" s="5"/>
      <c r="O5" s="5"/>
      <c r="P5" s="5"/>
      <c r="Q5" s="37"/>
      <c r="R5" s="5"/>
      <c r="S5" s="5"/>
      <c r="T5" s="25"/>
      <c r="U5" s="5"/>
      <c r="V5" s="5"/>
      <c r="W5" s="5"/>
      <c r="X5" s="5"/>
    </row>
    <row r="6" spans="1:24" ht="17.100000000000001" customHeight="1" x14ac:dyDescent="0.25">
      <c r="B6" s="47" t="s">
        <v>140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5"/>
      <c r="V6" s="5"/>
      <c r="W6" s="5"/>
      <c r="X6" s="5"/>
    </row>
    <row r="7" spans="1:24" ht="14.1" customHeight="1" x14ac:dyDescent="0.25">
      <c r="B7" s="46" t="s">
        <v>305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5"/>
      <c r="V7" s="5"/>
      <c r="W7" s="5"/>
      <c r="X7" s="5"/>
    </row>
    <row r="8" spans="1:24" ht="14.1" customHeight="1" x14ac:dyDescent="0.25">
      <c r="B8" s="9"/>
      <c r="C8" s="42"/>
      <c r="D8" s="42"/>
      <c r="E8" s="42"/>
      <c r="F8" s="42"/>
      <c r="G8" s="42"/>
      <c r="H8" s="42"/>
      <c r="I8" s="42"/>
      <c r="J8" s="10" t="s">
        <v>0</v>
      </c>
      <c r="K8" s="43">
        <v>44287</v>
      </c>
      <c r="L8" s="44"/>
      <c r="M8" s="8"/>
      <c r="N8" s="5"/>
      <c r="O8" s="5"/>
      <c r="P8" s="5"/>
      <c r="Q8" s="37"/>
      <c r="R8" s="5"/>
      <c r="S8" s="5"/>
      <c r="T8" s="25"/>
      <c r="U8" s="5"/>
      <c r="V8" s="5"/>
      <c r="W8" s="5"/>
      <c r="X8" s="5"/>
    </row>
    <row r="9" spans="1:24" ht="24.75" customHeight="1" x14ac:dyDescent="0.25">
      <c r="A9" s="7"/>
      <c r="B9" s="2"/>
      <c r="C9" s="11"/>
      <c r="D9" s="11"/>
      <c r="E9" s="11"/>
      <c r="F9" s="11"/>
      <c r="G9" s="32"/>
      <c r="H9" s="11"/>
      <c r="I9" s="11"/>
      <c r="J9" s="11"/>
      <c r="K9" s="11"/>
      <c r="L9" s="11"/>
      <c r="M9" s="11"/>
      <c r="N9" s="11"/>
      <c r="O9" s="5"/>
      <c r="P9" s="5"/>
      <c r="Q9" s="37"/>
      <c r="R9" s="5"/>
      <c r="S9" s="5"/>
      <c r="T9" s="25"/>
      <c r="U9" s="5"/>
      <c r="V9" s="5"/>
      <c r="W9" s="5"/>
      <c r="X9" s="5"/>
    </row>
    <row r="10" spans="1:24" ht="87" customHeight="1" x14ac:dyDescent="0.25">
      <c r="A10" s="20" t="s">
        <v>1</v>
      </c>
      <c r="B10" s="20" t="s">
        <v>2</v>
      </c>
      <c r="C10" s="12" t="s">
        <v>3</v>
      </c>
      <c r="D10" s="12" t="s">
        <v>4</v>
      </c>
      <c r="E10" s="12" t="s">
        <v>5</v>
      </c>
      <c r="F10" s="12" t="s">
        <v>6</v>
      </c>
      <c r="G10" s="24" t="s">
        <v>141</v>
      </c>
      <c r="H10" s="12" t="s">
        <v>7</v>
      </c>
      <c r="I10" s="12" t="s">
        <v>8</v>
      </c>
      <c r="J10" s="12" t="s">
        <v>9</v>
      </c>
      <c r="K10" s="12" t="s">
        <v>10</v>
      </c>
      <c r="L10" s="12" t="s">
        <v>11</v>
      </c>
      <c r="M10" s="12" t="s">
        <v>12</v>
      </c>
      <c r="N10" s="12" t="s">
        <v>4</v>
      </c>
      <c r="O10" s="12" t="s">
        <v>5</v>
      </c>
      <c r="P10" s="12" t="s">
        <v>13</v>
      </c>
      <c r="Q10" s="24" t="s">
        <v>142</v>
      </c>
      <c r="R10" s="12" t="s">
        <v>7</v>
      </c>
      <c r="S10" s="12" t="s">
        <v>8</v>
      </c>
      <c r="T10" s="26" t="s">
        <v>138</v>
      </c>
      <c r="U10" s="12" t="s">
        <v>10</v>
      </c>
      <c r="V10" s="12" t="s">
        <v>11</v>
      </c>
      <c r="W10" s="12" t="s">
        <v>14</v>
      </c>
      <c r="X10" s="6"/>
    </row>
    <row r="11" spans="1:24" x14ac:dyDescent="0.25">
      <c r="A11" s="14" t="s">
        <v>143</v>
      </c>
      <c r="B11" s="23" t="s">
        <v>16</v>
      </c>
      <c r="C11" s="15" t="s">
        <v>15</v>
      </c>
      <c r="D11" s="15" t="s">
        <v>15</v>
      </c>
      <c r="E11" s="15" t="s">
        <v>15</v>
      </c>
      <c r="F11" s="15" t="s">
        <v>15</v>
      </c>
      <c r="G11" s="33">
        <v>50000.3</v>
      </c>
      <c r="H11" s="15" t="s">
        <v>15</v>
      </c>
      <c r="I11" s="15" t="s">
        <v>15</v>
      </c>
      <c r="J11" s="15" t="s">
        <v>15</v>
      </c>
      <c r="K11" s="15" t="s">
        <v>15</v>
      </c>
      <c r="L11" s="15" t="s">
        <v>15</v>
      </c>
      <c r="M11" s="16" t="s">
        <v>15</v>
      </c>
      <c r="N11" s="15" t="s">
        <v>15</v>
      </c>
      <c r="O11" s="15" t="s">
        <v>15</v>
      </c>
      <c r="P11" s="15" t="s">
        <v>15</v>
      </c>
      <c r="Q11" s="33">
        <v>38124.400000000001</v>
      </c>
      <c r="R11" s="15" t="s">
        <v>15</v>
      </c>
      <c r="S11" s="15" t="s">
        <v>15</v>
      </c>
      <c r="T11" s="27">
        <f t="shared" ref="T11:T73" si="0">Q11/G11*100</f>
        <v>76.248342509944948</v>
      </c>
      <c r="U11" s="15" t="s">
        <v>15</v>
      </c>
      <c r="V11" s="15" t="s">
        <v>15</v>
      </c>
      <c r="W11" s="16" t="s">
        <v>15</v>
      </c>
      <c r="X11" s="17"/>
    </row>
    <row r="12" spans="1:24" x14ac:dyDescent="0.25">
      <c r="A12" s="14" t="s">
        <v>144</v>
      </c>
      <c r="B12" s="23" t="s">
        <v>17</v>
      </c>
      <c r="C12" s="15" t="s">
        <v>15</v>
      </c>
      <c r="D12" s="15" t="s">
        <v>15</v>
      </c>
      <c r="E12" s="15" t="s">
        <v>15</v>
      </c>
      <c r="F12" s="15" t="s">
        <v>15</v>
      </c>
      <c r="G12" s="33">
        <v>14263.9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6" t="s">
        <v>15</v>
      </c>
      <c r="N12" s="15" t="s">
        <v>15</v>
      </c>
      <c r="O12" s="15" t="s">
        <v>15</v>
      </c>
      <c r="P12" s="15" t="s">
        <v>15</v>
      </c>
      <c r="Q12" s="33">
        <v>10672.4</v>
      </c>
      <c r="R12" s="15" t="s">
        <v>15</v>
      </c>
      <c r="S12" s="15" t="s">
        <v>15</v>
      </c>
      <c r="T12" s="27">
        <f t="shared" si="0"/>
        <v>74.821051746016167</v>
      </c>
      <c r="U12" s="15" t="s">
        <v>15</v>
      </c>
      <c r="V12" s="15" t="s">
        <v>15</v>
      </c>
      <c r="W12" s="16" t="s">
        <v>15</v>
      </c>
      <c r="X12" s="17"/>
    </row>
    <row r="13" spans="1:24" x14ac:dyDescent="0.25">
      <c r="A13" s="14" t="s">
        <v>145</v>
      </c>
      <c r="B13" s="13" t="s">
        <v>18</v>
      </c>
      <c r="C13" s="15" t="s">
        <v>15</v>
      </c>
      <c r="D13" s="15" t="s">
        <v>15</v>
      </c>
      <c r="E13" s="15" t="s">
        <v>15</v>
      </c>
      <c r="F13" s="15" t="s">
        <v>15</v>
      </c>
      <c r="G13" s="33">
        <v>14263.9</v>
      </c>
      <c r="H13" s="15" t="s">
        <v>15</v>
      </c>
      <c r="I13" s="15" t="s">
        <v>15</v>
      </c>
      <c r="J13" s="15" t="s">
        <v>15</v>
      </c>
      <c r="K13" s="15" t="s">
        <v>15</v>
      </c>
      <c r="L13" s="15" t="s">
        <v>15</v>
      </c>
      <c r="M13" s="16" t="s">
        <v>15</v>
      </c>
      <c r="N13" s="15" t="s">
        <v>15</v>
      </c>
      <c r="O13" s="15" t="s">
        <v>15</v>
      </c>
      <c r="P13" s="15" t="s">
        <v>15</v>
      </c>
      <c r="Q13" s="33">
        <v>10672.4</v>
      </c>
      <c r="R13" s="15" t="s">
        <v>15</v>
      </c>
      <c r="S13" s="15" t="s">
        <v>15</v>
      </c>
      <c r="T13" s="27">
        <f t="shared" si="0"/>
        <v>74.821051746016167</v>
      </c>
      <c r="U13" s="15" t="s">
        <v>15</v>
      </c>
      <c r="V13" s="15" t="s">
        <v>15</v>
      </c>
      <c r="W13" s="16" t="s">
        <v>15</v>
      </c>
      <c r="X13" s="17"/>
    </row>
    <row r="14" spans="1:24" ht="56.25" x14ac:dyDescent="0.25">
      <c r="A14" s="14" t="s">
        <v>146</v>
      </c>
      <c r="B14" s="13" t="s">
        <v>19</v>
      </c>
      <c r="C14" s="15" t="s">
        <v>15</v>
      </c>
      <c r="D14" s="15" t="s">
        <v>15</v>
      </c>
      <c r="E14" s="15" t="s">
        <v>15</v>
      </c>
      <c r="F14" s="15" t="s">
        <v>15</v>
      </c>
      <c r="G14" s="38">
        <v>14085</v>
      </c>
      <c r="H14" s="39"/>
      <c r="I14" s="39"/>
      <c r="J14" s="39"/>
      <c r="K14" s="39"/>
      <c r="L14" s="39"/>
      <c r="M14" s="40"/>
      <c r="N14" s="39"/>
      <c r="O14" s="39"/>
      <c r="P14" s="39"/>
      <c r="Q14" s="38">
        <v>10549.7</v>
      </c>
      <c r="R14" s="15" t="s">
        <v>15</v>
      </c>
      <c r="S14" s="15" t="s">
        <v>15</v>
      </c>
      <c r="T14" s="27">
        <f t="shared" si="0"/>
        <v>74.900248491302818</v>
      </c>
      <c r="U14" s="15" t="s">
        <v>15</v>
      </c>
      <c r="V14" s="15" t="s">
        <v>15</v>
      </c>
      <c r="W14" s="16" t="s">
        <v>15</v>
      </c>
      <c r="X14" s="17"/>
    </row>
    <row r="15" spans="1:24" ht="90" x14ac:dyDescent="0.25">
      <c r="A15" s="14" t="s">
        <v>147</v>
      </c>
      <c r="B15" s="13" t="s">
        <v>20</v>
      </c>
      <c r="C15" s="15" t="s">
        <v>15</v>
      </c>
      <c r="D15" s="15" t="s">
        <v>15</v>
      </c>
      <c r="E15" s="15" t="s">
        <v>15</v>
      </c>
      <c r="F15" s="15" t="s">
        <v>15</v>
      </c>
      <c r="G15" s="38">
        <v>95.5</v>
      </c>
      <c r="H15" s="39"/>
      <c r="I15" s="39"/>
      <c r="J15" s="39"/>
      <c r="K15" s="39"/>
      <c r="L15" s="39"/>
      <c r="M15" s="40"/>
      <c r="N15" s="39"/>
      <c r="O15" s="39"/>
      <c r="P15" s="39"/>
      <c r="Q15" s="38">
        <v>50.6</v>
      </c>
      <c r="R15" s="15" t="s">
        <v>15</v>
      </c>
      <c r="S15" s="15" t="s">
        <v>15</v>
      </c>
      <c r="T15" s="27">
        <f t="shared" si="0"/>
        <v>52.984293193717278</v>
      </c>
      <c r="U15" s="15" t="s">
        <v>15</v>
      </c>
      <c r="V15" s="15" t="s">
        <v>15</v>
      </c>
      <c r="W15" s="16" t="s">
        <v>15</v>
      </c>
      <c r="X15" s="17"/>
    </row>
    <row r="16" spans="1:24" ht="33.75" x14ac:dyDescent="0.25">
      <c r="A16" s="14" t="s">
        <v>148</v>
      </c>
      <c r="B16" s="13" t="s">
        <v>21</v>
      </c>
      <c r="C16" s="15" t="s">
        <v>15</v>
      </c>
      <c r="D16" s="15" t="s">
        <v>15</v>
      </c>
      <c r="E16" s="15" t="s">
        <v>15</v>
      </c>
      <c r="F16" s="15" t="s">
        <v>15</v>
      </c>
      <c r="G16" s="38">
        <v>83.4</v>
      </c>
      <c r="H16" s="39" t="s">
        <v>15</v>
      </c>
      <c r="I16" s="39" t="s">
        <v>15</v>
      </c>
      <c r="J16" s="39" t="s">
        <v>15</v>
      </c>
      <c r="K16" s="39" t="s">
        <v>15</v>
      </c>
      <c r="L16" s="39" t="s">
        <v>15</v>
      </c>
      <c r="M16" s="40" t="s">
        <v>15</v>
      </c>
      <c r="N16" s="39" t="s">
        <v>15</v>
      </c>
      <c r="O16" s="39" t="s">
        <v>15</v>
      </c>
      <c r="P16" s="39" t="s">
        <v>15</v>
      </c>
      <c r="Q16" s="38">
        <v>72.099999999999994</v>
      </c>
      <c r="R16" s="15" t="s">
        <v>15</v>
      </c>
      <c r="S16" s="15" t="s">
        <v>15</v>
      </c>
      <c r="T16" s="27">
        <f t="shared" si="0"/>
        <v>86.450839328537157</v>
      </c>
      <c r="U16" s="15" t="s">
        <v>15</v>
      </c>
      <c r="V16" s="15" t="s">
        <v>15</v>
      </c>
      <c r="W16" s="16" t="s">
        <v>15</v>
      </c>
      <c r="X16" s="17"/>
    </row>
    <row r="17" spans="1:24" ht="22.5" x14ac:dyDescent="0.25">
      <c r="A17" s="14" t="s">
        <v>149</v>
      </c>
      <c r="B17" s="23" t="s">
        <v>22</v>
      </c>
      <c r="C17" s="15" t="s">
        <v>15</v>
      </c>
      <c r="D17" s="15" t="s">
        <v>15</v>
      </c>
      <c r="E17" s="15" t="s">
        <v>15</v>
      </c>
      <c r="F17" s="15" t="s">
        <v>15</v>
      </c>
      <c r="G17" s="38">
        <v>7113.1</v>
      </c>
      <c r="H17" s="38" t="e">
        <f t="shared" ref="H17:P17" si="1">H19+H21+H23+H25</f>
        <v>#VALUE!</v>
      </c>
      <c r="I17" s="38" t="e">
        <f t="shared" si="1"/>
        <v>#VALUE!</v>
      </c>
      <c r="J17" s="38" t="e">
        <f t="shared" si="1"/>
        <v>#VALUE!</v>
      </c>
      <c r="K17" s="38" t="e">
        <f t="shared" si="1"/>
        <v>#VALUE!</v>
      </c>
      <c r="L17" s="38" t="e">
        <f t="shared" si="1"/>
        <v>#VALUE!</v>
      </c>
      <c r="M17" s="38" t="e">
        <f t="shared" si="1"/>
        <v>#VALUE!</v>
      </c>
      <c r="N17" s="38" t="e">
        <f t="shared" si="1"/>
        <v>#VALUE!</v>
      </c>
      <c r="O17" s="38" t="e">
        <f t="shared" si="1"/>
        <v>#VALUE!</v>
      </c>
      <c r="P17" s="38" t="e">
        <f t="shared" si="1"/>
        <v>#VALUE!</v>
      </c>
      <c r="Q17" s="38">
        <v>5276</v>
      </c>
      <c r="R17" s="15" t="s">
        <v>15</v>
      </c>
      <c r="S17" s="15" t="s">
        <v>15</v>
      </c>
      <c r="T17" s="27">
        <f t="shared" si="0"/>
        <v>74.173004737737415</v>
      </c>
      <c r="U17" s="15" t="s">
        <v>15</v>
      </c>
      <c r="V17" s="15" t="s">
        <v>15</v>
      </c>
      <c r="W17" s="16" t="s">
        <v>15</v>
      </c>
      <c r="X17" s="17"/>
    </row>
    <row r="18" spans="1:24" ht="22.5" x14ac:dyDescent="0.25">
      <c r="A18" s="14" t="s">
        <v>150</v>
      </c>
      <c r="B18" s="13" t="s">
        <v>23</v>
      </c>
      <c r="C18" s="15" t="s">
        <v>15</v>
      </c>
      <c r="D18" s="15" t="s">
        <v>15</v>
      </c>
      <c r="E18" s="15" t="s">
        <v>15</v>
      </c>
      <c r="F18" s="15" t="s">
        <v>15</v>
      </c>
      <c r="G18" s="38">
        <v>7113.1</v>
      </c>
      <c r="H18" s="39" t="s">
        <v>15</v>
      </c>
      <c r="I18" s="39" t="s">
        <v>15</v>
      </c>
      <c r="J18" s="39" t="s">
        <v>15</v>
      </c>
      <c r="K18" s="39" t="s">
        <v>15</v>
      </c>
      <c r="L18" s="39" t="s">
        <v>15</v>
      </c>
      <c r="M18" s="40" t="s">
        <v>15</v>
      </c>
      <c r="N18" s="39" t="s">
        <v>15</v>
      </c>
      <c r="O18" s="39" t="s">
        <v>15</v>
      </c>
      <c r="P18" s="39" t="s">
        <v>15</v>
      </c>
      <c r="Q18" s="38">
        <v>5276</v>
      </c>
      <c r="R18" s="15" t="s">
        <v>15</v>
      </c>
      <c r="S18" s="15" t="s">
        <v>15</v>
      </c>
      <c r="T18" s="27">
        <f t="shared" si="0"/>
        <v>74.173004737737415</v>
      </c>
      <c r="U18" s="15" t="s">
        <v>15</v>
      </c>
      <c r="V18" s="15" t="s">
        <v>15</v>
      </c>
      <c r="W18" s="16" t="s">
        <v>15</v>
      </c>
      <c r="X18" s="17"/>
    </row>
    <row r="19" spans="1:24" ht="56.25" x14ac:dyDescent="0.25">
      <c r="A19" s="14" t="s">
        <v>151</v>
      </c>
      <c r="B19" s="13" t="s">
        <v>24</v>
      </c>
      <c r="C19" s="15" t="s">
        <v>15</v>
      </c>
      <c r="D19" s="15" t="s">
        <v>15</v>
      </c>
      <c r="E19" s="15" t="s">
        <v>15</v>
      </c>
      <c r="F19" s="15" t="s">
        <v>15</v>
      </c>
      <c r="G19" s="38">
        <v>3266.1</v>
      </c>
      <c r="H19" s="39" t="s">
        <v>15</v>
      </c>
      <c r="I19" s="39" t="s">
        <v>15</v>
      </c>
      <c r="J19" s="39" t="s">
        <v>15</v>
      </c>
      <c r="K19" s="39" t="s">
        <v>15</v>
      </c>
      <c r="L19" s="39" t="s">
        <v>15</v>
      </c>
      <c r="M19" s="40" t="s">
        <v>15</v>
      </c>
      <c r="N19" s="39" t="s">
        <v>15</v>
      </c>
      <c r="O19" s="39" t="s">
        <v>15</v>
      </c>
      <c r="P19" s="39" t="s">
        <v>15</v>
      </c>
      <c r="Q19" s="38">
        <v>2393.1</v>
      </c>
      <c r="R19" s="15" t="s">
        <v>15</v>
      </c>
      <c r="S19" s="15" t="s">
        <v>15</v>
      </c>
      <c r="T19" s="27">
        <f t="shared" si="0"/>
        <v>73.270873518875717</v>
      </c>
      <c r="U19" s="15" t="s">
        <v>15</v>
      </c>
      <c r="V19" s="15" t="s">
        <v>15</v>
      </c>
      <c r="W19" s="16" t="s">
        <v>15</v>
      </c>
      <c r="X19" s="17"/>
    </row>
    <row r="20" spans="1:24" ht="90" x14ac:dyDescent="0.25">
      <c r="A20" s="14" t="s">
        <v>152</v>
      </c>
      <c r="B20" s="13" t="s">
        <v>25</v>
      </c>
      <c r="C20" s="15" t="s">
        <v>15</v>
      </c>
      <c r="D20" s="15" t="s">
        <v>15</v>
      </c>
      <c r="E20" s="15" t="s">
        <v>15</v>
      </c>
      <c r="F20" s="15" t="s">
        <v>15</v>
      </c>
      <c r="G20" s="38">
        <v>3266.1</v>
      </c>
      <c r="H20" s="39" t="s">
        <v>15</v>
      </c>
      <c r="I20" s="39" t="s">
        <v>15</v>
      </c>
      <c r="J20" s="39" t="s">
        <v>15</v>
      </c>
      <c r="K20" s="39" t="s">
        <v>15</v>
      </c>
      <c r="L20" s="39" t="s">
        <v>15</v>
      </c>
      <c r="M20" s="40" t="s">
        <v>15</v>
      </c>
      <c r="N20" s="39" t="s">
        <v>15</v>
      </c>
      <c r="O20" s="39" t="s">
        <v>15</v>
      </c>
      <c r="P20" s="39" t="s">
        <v>15</v>
      </c>
      <c r="Q20" s="38">
        <v>2393.1</v>
      </c>
      <c r="R20" s="15" t="s">
        <v>15</v>
      </c>
      <c r="S20" s="15" t="s">
        <v>15</v>
      </c>
      <c r="T20" s="27">
        <f t="shared" si="0"/>
        <v>73.270873518875717</v>
      </c>
      <c r="U20" s="15" t="s">
        <v>15</v>
      </c>
      <c r="V20" s="15" t="s">
        <v>15</v>
      </c>
      <c r="W20" s="16" t="s">
        <v>15</v>
      </c>
      <c r="X20" s="17"/>
    </row>
    <row r="21" spans="1:24" ht="78.75" x14ac:dyDescent="0.25">
      <c r="A21" s="14" t="s">
        <v>153</v>
      </c>
      <c r="B21" s="13" t="s">
        <v>26</v>
      </c>
      <c r="C21" s="15" t="s">
        <v>15</v>
      </c>
      <c r="D21" s="15" t="s">
        <v>15</v>
      </c>
      <c r="E21" s="15" t="s">
        <v>15</v>
      </c>
      <c r="F21" s="15" t="s">
        <v>15</v>
      </c>
      <c r="G21" s="38">
        <v>18.600000000000001</v>
      </c>
      <c r="H21" s="39" t="s">
        <v>15</v>
      </c>
      <c r="I21" s="39" t="s">
        <v>15</v>
      </c>
      <c r="J21" s="39" t="s">
        <v>15</v>
      </c>
      <c r="K21" s="39" t="s">
        <v>15</v>
      </c>
      <c r="L21" s="39" t="s">
        <v>15</v>
      </c>
      <c r="M21" s="40" t="s">
        <v>15</v>
      </c>
      <c r="N21" s="39" t="s">
        <v>15</v>
      </c>
      <c r="O21" s="39" t="s">
        <v>15</v>
      </c>
      <c r="P21" s="39" t="s">
        <v>15</v>
      </c>
      <c r="Q21" s="38">
        <v>17.100000000000001</v>
      </c>
      <c r="R21" s="15" t="s">
        <v>15</v>
      </c>
      <c r="S21" s="15" t="s">
        <v>15</v>
      </c>
      <c r="T21" s="27">
        <f t="shared" si="0"/>
        <v>91.935483870967744</v>
      </c>
      <c r="U21" s="15" t="s">
        <v>15</v>
      </c>
      <c r="V21" s="15" t="s">
        <v>15</v>
      </c>
      <c r="W21" s="16" t="s">
        <v>15</v>
      </c>
      <c r="X21" s="17"/>
    </row>
    <row r="22" spans="1:24" ht="101.25" x14ac:dyDescent="0.25">
      <c r="A22" s="14" t="s">
        <v>154</v>
      </c>
      <c r="B22" s="13" t="s">
        <v>27</v>
      </c>
      <c r="C22" s="15" t="s">
        <v>15</v>
      </c>
      <c r="D22" s="15" t="s">
        <v>15</v>
      </c>
      <c r="E22" s="15" t="s">
        <v>15</v>
      </c>
      <c r="F22" s="15" t="s">
        <v>15</v>
      </c>
      <c r="G22" s="38">
        <v>18.600000000000001</v>
      </c>
      <c r="H22" s="39" t="s">
        <v>15</v>
      </c>
      <c r="I22" s="39" t="s">
        <v>15</v>
      </c>
      <c r="J22" s="39" t="s">
        <v>15</v>
      </c>
      <c r="K22" s="39" t="s">
        <v>15</v>
      </c>
      <c r="L22" s="39" t="s">
        <v>15</v>
      </c>
      <c r="M22" s="40" t="s">
        <v>15</v>
      </c>
      <c r="N22" s="39" t="s">
        <v>15</v>
      </c>
      <c r="O22" s="39" t="s">
        <v>15</v>
      </c>
      <c r="P22" s="39" t="s">
        <v>15</v>
      </c>
      <c r="Q22" s="38">
        <v>17.100000000000001</v>
      </c>
      <c r="R22" s="15" t="s">
        <v>15</v>
      </c>
      <c r="S22" s="15" t="s">
        <v>15</v>
      </c>
      <c r="T22" s="27">
        <f t="shared" si="0"/>
        <v>91.935483870967744</v>
      </c>
      <c r="U22" s="15" t="s">
        <v>15</v>
      </c>
      <c r="V22" s="15" t="s">
        <v>15</v>
      </c>
      <c r="W22" s="16" t="s">
        <v>15</v>
      </c>
      <c r="X22" s="17"/>
    </row>
    <row r="23" spans="1:24" ht="56.25" x14ac:dyDescent="0.25">
      <c r="A23" s="14" t="s">
        <v>155</v>
      </c>
      <c r="B23" s="13" t="s">
        <v>28</v>
      </c>
      <c r="C23" s="15" t="s">
        <v>15</v>
      </c>
      <c r="D23" s="15" t="s">
        <v>15</v>
      </c>
      <c r="E23" s="15" t="s">
        <v>15</v>
      </c>
      <c r="F23" s="15" t="s">
        <v>15</v>
      </c>
      <c r="G23" s="38">
        <v>4296.3</v>
      </c>
      <c r="H23" s="39" t="s">
        <v>15</v>
      </c>
      <c r="I23" s="39" t="s">
        <v>15</v>
      </c>
      <c r="J23" s="39" t="s">
        <v>15</v>
      </c>
      <c r="K23" s="39" t="s">
        <v>15</v>
      </c>
      <c r="L23" s="39" t="s">
        <v>15</v>
      </c>
      <c r="M23" s="40" t="s">
        <v>15</v>
      </c>
      <c r="N23" s="39" t="s">
        <v>15</v>
      </c>
      <c r="O23" s="39" t="s">
        <v>15</v>
      </c>
      <c r="P23" s="39" t="s">
        <v>15</v>
      </c>
      <c r="Q23" s="38">
        <v>3288.3</v>
      </c>
      <c r="R23" s="15" t="s">
        <v>15</v>
      </c>
      <c r="S23" s="15" t="s">
        <v>15</v>
      </c>
      <c r="T23" s="27">
        <f t="shared" si="0"/>
        <v>76.537951260386848</v>
      </c>
      <c r="U23" s="15" t="s">
        <v>15</v>
      </c>
      <c r="V23" s="15" t="s">
        <v>15</v>
      </c>
      <c r="W23" s="16" t="s">
        <v>15</v>
      </c>
      <c r="X23" s="17"/>
    </row>
    <row r="24" spans="1:24" ht="90" x14ac:dyDescent="0.25">
      <c r="A24" s="14" t="s">
        <v>156</v>
      </c>
      <c r="B24" s="13" t="s">
        <v>29</v>
      </c>
      <c r="C24" s="15" t="s">
        <v>15</v>
      </c>
      <c r="D24" s="15" t="s">
        <v>15</v>
      </c>
      <c r="E24" s="15" t="s">
        <v>15</v>
      </c>
      <c r="F24" s="15" t="s">
        <v>15</v>
      </c>
      <c r="G24" s="38">
        <v>4296.3</v>
      </c>
      <c r="H24" s="39"/>
      <c r="I24" s="39"/>
      <c r="J24" s="39"/>
      <c r="K24" s="39"/>
      <c r="L24" s="39"/>
      <c r="M24" s="40"/>
      <c r="N24" s="39"/>
      <c r="O24" s="39"/>
      <c r="P24" s="39"/>
      <c r="Q24" s="38">
        <v>3288.3</v>
      </c>
      <c r="R24" s="15" t="s">
        <v>15</v>
      </c>
      <c r="S24" s="15" t="s">
        <v>15</v>
      </c>
      <c r="T24" s="27">
        <f t="shared" si="0"/>
        <v>76.537951260386848</v>
      </c>
      <c r="U24" s="15" t="s">
        <v>15</v>
      </c>
      <c r="V24" s="15" t="s">
        <v>15</v>
      </c>
      <c r="W24" s="16" t="s">
        <v>15</v>
      </c>
      <c r="X24" s="17"/>
    </row>
    <row r="25" spans="1:24" ht="56.25" x14ac:dyDescent="0.25">
      <c r="A25" s="14" t="s">
        <v>157</v>
      </c>
      <c r="B25" s="13" t="s">
        <v>30</v>
      </c>
      <c r="C25" s="15" t="s">
        <v>15</v>
      </c>
      <c r="D25" s="15" t="s">
        <v>15</v>
      </c>
      <c r="E25" s="15" t="s">
        <v>15</v>
      </c>
      <c r="F25" s="15" t="s">
        <v>15</v>
      </c>
      <c r="G25" s="38">
        <v>-467.9</v>
      </c>
      <c r="H25" s="39"/>
      <c r="I25" s="39"/>
      <c r="J25" s="39"/>
      <c r="K25" s="39"/>
      <c r="L25" s="39"/>
      <c r="M25" s="40"/>
      <c r="N25" s="39"/>
      <c r="O25" s="39"/>
      <c r="P25" s="39"/>
      <c r="Q25" s="38">
        <v>-422.5</v>
      </c>
      <c r="R25" s="15" t="s">
        <v>15</v>
      </c>
      <c r="S25" s="15" t="s">
        <v>15</v>
      </c>
      <c r="T25" s="27">
        <f t="shared" si="0"/>
        <v>90.297072023936735</v>
      </c>
      <c r="U25" s="15" t="s">
        <v>15</v>
      </c>
      <c r="V25" s="15" t="s">
        <v>15</v>
      </c>
      <c r="W25" s="16" t="s">
        <v>15</v>
      </c>
      <c r="X25" s="17"/>
    </row>
    <row r="26" spans="1:24" ht="90" x14ac:dyDescent="0.25">
      <c r="A26" s="14" t="s">
        <v>158</v>
      </c>
      <c r="B26" s="13" t="s">
        <v>31</v>
      </c>
      <c r="C26" s="15" t="s">
        <v>15</v>
      </c>
      <c r="D26" s="15" t="s">
        <v>15</v>
      </c>
      <c r="E26" s="15" t="s">
        <v>15</v>
      </c>
      <c r="F26" s="15" t="s">
        <v>15</v>
      </c>
      <c r="G26" s="38">
        <v>-467.9</v>
      </c>
      <c r="H26" s="39"/>
      <c r="I26" s="39"/>
      <c r="J26" s="39"/>
      <c r="K26" s="39"/>
      <c r="L26" s="39"/>
      <c r="M26" s="40"/>
      <c r="N26" s="39"/>
      <c r="O26" s="39"/>
      <c r="P26" s="39"/>
      <c r="Q26" s="38">
        <v>-422.5</v>
      </c>
      <c r="R26" s="15" t="s">
        <v>15</v>
      </c>
      <c r="S26" s="15" t="s">
        <v>15</v>
      </c>
      <c r="T26" s="27">
        <f t="shared" si="0"/>
        <v>90.297072023936735</v>
      </c>
      <c r="U26" s="15" t="s">
        <v>15</v>
      </c>
      <c r="V26" s="15" t="s">
        <v>15</v>
      </c>
      <c r="W26" s="16" t="s">
        <v>15</v>
      </c>
      <c r="X26" s="17"/>
    </row>
    <row r="27" spans="1:24" x14ac:dyDescent="0.25">
      <c r="A27" s="14" t="s">
        <v>159</v>
      </c>
      <c r="B27" s="23" t="s">
        <v>32</v>
      </c>
      <c r="C27" s="15" t="s">
        <v>15</v>
      </c>
      <c r="D27" s="15" t="s">
        <v>15</v>
      </c>
      <c r="E27" s="15" t="s">
        <v>15</v>
      </c>
      <c r="F27" s="15" t="s">
        <v>15</v>
      </c>
      <c r="G27" s="38">
        <v>14438</v>
      </c>
      <c r="H27" s="39" t="s">
        <v>15</v>
      </c>
      <c r="I27" s="39" t="s">
        <v>15</v>
      </c>
      <c r="J27" s="39" t="s">
        <v>15</v>
      </c>
      <c r="K27" s="39" t="s">
        <v>15</v>
      </c>
      <c r="L27" s="39" t="s">
        <v>15</v>
      </c>
      <c r="M27" s="40" t="s">
        <v>15</v>
      </c>
      <c r="N27" s="39" t="s">
        <v>15</v>
      </c>
      <c r="O27" s="39" t="s">
        <v>15</v>
      </c>
      <c r="P27" s="39" t="s">
        <v>15</v>
      </c>
      <c r="Q27" s="38">
        <v>11900.2</v>
      </c>
      <c r="R27" s="15" t="s">
        <v>15</v>
      </c>
      <c r="S27" s="15" t="s">
        <v>15</v>
      </c>
      <c r="T27" s="27">
        <f t="shared" si="0"/>
        <v>82.422773237290485</v>
      </c>
      <c r="U27" s="15" t="s">
        <v>15</v>
      </c>
      <c r="V27" s="15" t="s">
        <v>15</v>
      </c>
      <c r="W27" s="16" t="s">
        <v>15</v>
      </c>
      <c r="X27" s="17"/>
    </row>
    <row r="28" spans="1:24" ht="22.5" x14ac:dyDescent="0.25">
      <c r="A28" s="14" t="s">
        <v>160</v>
      </c>
      <c r="B28" s="13" t="s">
        <v>33</v>
      </c>
      <c r="C28" s="15" t="s">
        <v>15</v>
      </c>
      <c r="D28" s="15" t="s">
        <v>15</v>
      </c>
      <c r="E28" s="15" t="s">
        <v>15</v>
      </c>
      <c r="F28" s="15" t="s">
        <v>15</v>
      </c>
      <c r="G28" s="38">
        <v>13561</v>
      </c>
      <c r="H28" s="39"/>
      <c r="I28" s="39"/>
      <c r="J28" s="39"/>
      <c r="K28" s="39"/>
      <c r="L28" s="39"/>
      <c r="M28" s="40"/>
      <c r="N28" s="39"/>
      <c r="O28" s="39"/>
      <c r="P28" s="39"/>
      <c r="Q28" s="38">
        <v>11046.7</v>
      </c>
      <c r="R28" s="15" t="s">
        <v>15</v>
      </c>
      <c r="S28" s="15" t="s">
        <v>15</v>
      </c>
      <c r="T28" s="27">
        <f t="shared" si="0"/>
        <v>81.459331907676429</v>
      </c>
      <c r="U28" s="15" t="s">
        <v>15</v>
      </c>
      <c r="V28" s="15" t="s">
        <v>15</v>
      </c>
      <c r="W28" s="16" t="s">
        <v>15</v>
      </c>
      <c r="X28" s="17"/>
    </row>
    <row r="29" spans="1:24" ht="22.5" x14ac:dyDescent="0.25">
      <c r="A29" s="14" t="s">
        <v>161</v>
      </c>
      <c r="B29" s="13" t="s">
        <v>34</v>
      </c>
      <c r="C29" s="15" t="s">
        <v>15</v>
      </c>
      <c r="D29" s="15" t="s">
        <v>15</v>
      </c>
      <c r="E29" s="15" t="s">
        <v>15</v>
      </c>
      <c r="F29" s="15" t="s">
        <v>15</v>
      </c>
      <c r="G29" s="38">
        <v>9561</v>
      </c>
      <c r="H29" s="39"/>
      <c r="I29" s="39"/>
      <c r="J29" s="39"/>
      <c r="K29" s="39"/>
      <c r="L29" s="39"/>
      <c r="M29" s="40"/>
      <c r="N29" s="39"/>
      <c r="O29" s="39"/>
      <c r="P29" s="39"/>
      <c r="Q29" s="38">
        <v>5467.5</v>
      </c>
      <c r="R29" s="15" t="s">
        <v>15</v>
      </c>
      <c r="S29" s="15" t="s">
        <v>15</v>
      </c>
      <c r="T29" s="27">
        <f t="shared" si="0"/>
        <v>57.185440853467206</v>
      </c>
      <c r="U29" s="15" t="s">
        <v>15</v>
      </c>
      <c r="V29" s="15" t="s">
        <v>15</v>
      </c>
      <c r="W29" s="16" t="s">
        <v>15</v>
      </c>
      <c r="X29" s="17"/>
    </row>
    <row r="30" spans="1:24" ht="22.5" x14ac:dyDescent="0.25">
      <c r="A30" s="14" t="s">
        <v>162</v>
      </c>
      <c r="B30" s="13" t="s">
        <v>34</v>
      </c>
      <c r="C30" s="15" t="s">
        <v>15</v>
      </c>
      <c r="D30" s="15" t="s">
        <v>15</v>
      </c>
      <c r="E30" s="15" t="s">
        <v>15</v>
      </c>
      <c r="F30" s="15" t="s">
        <v>15</v>
      </c>
      <c r="G30" s="38">
        <v>9561</v>
      </c>
      <c r="H30" s="39"/>
      <c r="I30" s="39"/>
      <c r="J30" s="39"/>
      <c r="K30" s="39"/>
      <c r="L30" s="39"/>
      <c r="M30" s="40"/>
      <c r="N30" s="39"/>
      <c r="O30" s="39"/>
      <c r="P30" s="39"/>
      <c r="Q30" s="38">
        <v>5764.5</v>
      </c>
      <c r="R30" s="15" t="s">
        <v>15</v>
      </c>
      <c r="S30" s="15" t="s">
        <v>15</v>
      </c>
      <c r="T30" s="27">
        <f t="shared" si="0"/>
        <v>60.291810480075306</v>
      </c>
      <c r="U30" s="15" t="s">
        <v>15</v>
      </c>
      <c r="V30" s="15" t="s">
        <v>15</v>
      </c>
      <c r="W30" s="16" t="s">
        <v>15</v>
      </c>
      <c r="X30" s="17"/>
    </row>
    <row r="31" spans="1:24" ht="33.75" x14ac:dyDescent="0.25">
      <c r="A31" s="14" t="s">
        <v>163</v>
      </c>
      <c r="B31" s="13" t="s">
        <v>35</v>
      </c>
      <c r="C31" s="15" t="s">
        <v>15</v>
      </c>
      <c r="D31" s="15" t="s">
        <v>15</v>
      </c>
      <c r="E31" s="15" t="s">
        <v>15</v>
      </c>
      <c r="F31" s="15" t="s">
        <v>15</v>
      </c>
      <c r="G31" s="38">
        <v>4000</v>
      </c>
      <c r="H31" s="39"/>
      <c r="I31" s="39"/>
      <c r="J31" s="39"/>
      <c r="K31" s="39"/>
      <c r="L31" s="39"/>
      <c r="M31" s="40"/>
      <c r="N31" s="39"/>
      <c r="O31" s="39"/>
      <c r="P31" s="39"/>
      <c r="Q31" s="38">
        <v>5282.2</v>
      </c>
      <c r="R31" s="15" t="s">
        <v>15</v>
      </c>
      <c r="S31" s="15" t="s">
        <v>15</v>
      </c>
      <c r="T31" s="27">
        <f t="shared" si="0"/>
        <v>132.05499999999998</v>
      </c>
      <c r="U31" s="15" t="s">
        <v>15</v>
      </c>
      <c r="V31" s="15" t="s">
        <v>15</v>
      </c>
      <c r="W31" s="16" t="s">
        <v>15</v>
      </c>
      <c r="X31" s="17"/>
    </row>
    <row r="32" spans="1:24" ht="56.25" x14ac:dyDescent="0.25">
      <c r="A32" s="14" t="s">
        <v>164</v>
      </c>
      <c r="B32" s="13" t="s">
        <v>36</v>
      </c>
      <c r="C32" s="15" t="s">
        <v>15</v>
      </c>
      <c r="D32" s="15" t="s">
        <v>15</v>
      </c>
      <c r="E32" s="15" t="s">
        <v>15</v>
      </c>
      <c r="F32" s="15" t="s">
        <v>15</v>
      </c>
      <c r="G32" s="38">
        <v>4000</v>
      </c>
      <c r="H32" s="39"/>
      <c r="I32" s="39"/>
      <c r="J32" s="39"/>
      <c r="K32" s="39"/>
      <c r="L32" s="39"/>
      <c r="M32" s="40"/>
      <c r="N32" s="39"/>
      <c r="O32" s="39"/>
      <c r="P32" s="39"/>
      <c r="Q32" s="38">
        <v>5282.2</v>
      </c>
      <c r="R32" s="15" t="s">
        <v>15</v>
      </c>
      <c r="S32" s="15" t="s">
        <v>15</v>
      </c>
      <c r="T32" s="27">
        <f t="shared" si="0"/>
        <v>132.05499999999998</v>
      </c>
      <c r="U32" s="15" t="s">
        <v>15</v>
      </c>
      <c r="V32" s="15" t="s">
        <v>15</v>
      </c>
      <c r="W32" s="16" t="s">
        <v>15</v>
      </c>
      <c r="X32" s="17"/>
    </row>
    <row r="33" spans="1:24" ht="22.5" x14ac:dyDescent="0.25">
      <c r="A33" s="14" t="s">
        <v>165</v>
      </c>
      <c r="B33" s="13" t="s">
        <v>37</v>
      </c>
      <c r="C33" s="15" t="s">
        <v>15</v>
      </c>
      <c r="D33" s="15" t="s">
        <v>15</v>
      </c>
      <c r="E33" s="15" t="s">
        <v>15</v>
      </c>
      <c r="F33" s="15" t="s">
        <v>15</v>
      </c>
      <c r="G33" s="38">
        <v>800</v>
      </c>
      <c r="H33" s="39"/>
      <c r="I33" s="39"/>
      <c r="J33" s="39"/>
      <c r="K33" s="39"/>
      <c r="L33" s="39"/>
      <c r="M33" s="40"/>
      <c r="N33" s="39"/>
      <c r="O33" s="39"/>
      <c r="P33" s="39"/>
      <c r="Q33" s="38">
        <v>762.8</v>
      </c>
      <c r="R33" s="15" t="s">
        <v>15</v>
      </c>
      <c r="S33" s="15" t="s">
        <v>15</v>
      </c>
      <c r="T33" s="27">
        <f t="shared" si="0"/>
        <v>95.35</v>
      </c>
      <c r="U33" s="15" t="s">
        <v>15</v>
      </c>
      <c r="V33" s="15" t="s">
        <v>15</v>
      </c>
      <c r="W33" s="16" t="s">
        <v>15</v>
      </c>
      <c r="X33" s="17"/>
    </row>
    <row r="34" spans="1:24" ht="22.5" x14ac:dyDescent="0.25">
      <c r="A34" s="14" t="s">
        <v>166</v>
      </c>
      <c r="B34" s="13" t="s">
        <v>37</v>
      </c>
      <c r="C34" s="15" t="s">
        <v>15</v>
      </c>
      <c r="D34" s="15" t="s">
        <v>15</v>
      </c>
      <c r="E34" s="15" t="s">
        <v>15</v>
      </c>
      <c r="F34" s="15" t="s">
        <v>15</v>
      </c>
      <c r="G34" s="38">
        <v>800</v>
      </c>
      <c r="H34" s="39"/>
      <c r="I34" s="39"/>
      <c r="J34" s="39"/>
      <c r="K34" s="39"/>
      <c r="L34" s="39"/>
      <c r="M34" s="40"/>
      <c r="N34" s="39"/>
      <c r="O34" s="39"/>
      <c r="P34" s="39"/>
      <c r="Q34" s="38">
        <v>762.8</v>
      </c>
      <c r="R34" s="15" t="s">
        <v>15</v>
      </c>
      <c r="S34" s="15" t="s">
        <v>15</v>
      </c>
      <c r="T34" s="27">
        <f t="shared" si="0"/>
        <v>95.35</v>
      </c>
      <c r="U34" s="15" t="s">
        <v>15</v>
      </c>
      <c r="V34" s="15" t="s">
        <v>15</v>
      </c>
      <c r="W34" s="16" t="s">
        <v>15</v>
      </c>
      <c r="X34" s="17"/>
    </row>
    <row r="35" spans="1:24" x14ac:dyDescent="0.25">
      <c r="A35" s="14" t="s">
        <v>167</v>
      </c>
      <c r="B35" s="13" t="s">
        <v>38</v>
      </c>
      <c r="C35" s="15" t="s">
        <v>15</v>
      </c>
      <c r="D35" s="15" t="s">
        <v>15</v>
      </c>
      <c r="E35" s="15" t="s">
        <v>15</v>
      </c>
      <c r="F35" s="15" t="s">
        <v>15</v>
      </c>
      <c r="G35" s="38">
        <v>17</v>
      </c>
      <c r="H35" s="39"/>
      <c r="I35" s="39"/>
      <c r="J35" s="39"/>
      <c r="K35" s="39"/>
      <c r="L35" s="39"/>
      <c r="M35" s="40"/>
      <c r="N35" s="39"/>
      <c r="O35" s="39"/>
      <c r="P35" s="39"/>
      <c r="Q35" s="38">
        <v>58.3</v>
      </c>
      <c r="R35" s="15" t="s">
        <v>15</v>
      </c>
      <c r="S35" s="15" t="s">
        <v>15</v>
      </c>
      <c r="T35" s="27">
        <f t="shared" si="0"/>
        <v>342.94117647058823</v>
      </c>
      <c r="U35" s="15" t="s">
        <v>15</v>
      </c>
      <c r="V35" s="15" t="s">
        <v>15</v>
      </c>
      <c r="W35" s="16" t="s">
        <v>15</v>
      </c>
      <c r="X35" s="17"/>
    </row>
    <row r="36" spans="1:24" x14ac:dyDescent="0.25">
      <c r="A36" s="14" t="s">
        <v>168</v>
      </c>
      <c r="B36" s="13" t="s">
        <v>38</v>
      </c>
      <c r="C36" s="15" t="s">
        <v>15</v>
      </c>
      <c r="D36" s="15" t="s">
        <v>15</v>
      </c>
      <c r="E36" s="15" t="s">
        <v>15</v>
      </c>
      <c r="F36" s="15" t="s">
        <v>15</v>
      </c>
      <c r="G36" s="38">
        <v>17</v>
      </c>
      <c r="H36" s="39"/>
      <c r="I36" s="39"/>
      <c r="J36" s="39"/>
      <c r="K36" s="39"/>
      <c r="L36" s="39"/>
      <c r="M36" s="40"/>
      <c r="N36" s="39"/>
      <c r="O36" s="39"/>
      <c r="P36" s="39"/>
      <c r="Q36" s="38">
        <v>58.3</v>
      </c>
      <c r="R36" s="15" t="s">
        <v>15</v>
      </c>
      <c r="S36" s="15" t="s">
        <v>15</v>
      </c>
      <c r="T36" s="27">
        <f t="shared" si="0"/>
        <v>342.94117647058823</v>
      </c>
      <c r="U36" s="15" t="s">
        <v>15</v>
      </c>
      <c r="V36" s="15" t="s">
        <v>15</v>
      </c>
      <c r="W36" s="16" t="s">
        <v>15</v>
      </c>
      <c r="X36" s="17"/>
    </row>
    <row r="37" spans="1:24" ht="22.5" x14ac:dyDescent="0.25">
      <c r="A37" s="14" t="s">
        <v>169</v>
      </c>
      <c r="B37" s="13" t="s">
        <v>39</v>
      </c>
      <c r="C37" s="15" t="s">
        <v>15</v>
      </c>
      <c r="D37" s="15" t="s">
        <v>15</v>
      </c>
      <c r="E37" s="15" t="s">
        <v>15</v>
      </c>
      <c r="F37" s="15" t="s">
        <v>15</v>
      </c>
      <c r="G37" s="38">
        <v>60</v>
      </c>
      <c r="H37" s="39"/>
      <c r="I37" s="39"/>
      <c r="J37" s="39"/>
      <c r="K37" s="39"/>
      <c r="L37" s="39"/>
      <c r="M37" s="40"/>
      <c r="N37" s="39"/>
      <c r="O37" s="39"/>
      <c r="P37" s="39"/>
      <c r="Q37" s="38">
        <v>32.4</v>
      </c>
      <c r="R37" s="15" t="s">
        <v>15</v>
      </c>
      <c r="S37" s="15" t="s">
        <v>15</v>
      </c>
      <c r="T37" s="27">
        <f t="shared" si="0"/>
        <v>53.999999999999993</v>
      </c>
      <c r="U37" s="15" t="s">
        <v>15</v>
      </c>
      <c r="V37" s="15" t="s">
        <v>15</v>
      </c>
      <c r="W37" s="16" t="s">
        <v>15</v>
      </c>
      <c r="X37" s="17"/>
    </row>
    <row r="38" spans="1:24" ht="33.75" x14ac:dyDescent="0.25">
      <c r="A38" s="14" t="s">
        <v>170</v>
      </c>
      <c r="B38" s="13" t="s">
        <v>40</v>
      </c>
      <c r="C38" s="15" t="s">
        <v>15</v>
      </c>
      <c r="D38" s="15" t="s">
        <v>15</v>
      </c>
      <c r="E38" s="15" t="s">
        <v>15</v>
      </c>
      <c r="F38" s="15" t="s">
        <v>15</v>
      </c>
      <c r="G38" s="38">
        <v>60</v>
      </c>
      <c r="H38" s="39"/>
      <c r="I38" s="39"/>
      <c r="J38" s="39"/>
      <c r="K38" s="39"/>
      <c r="L38" s="39"/>
      <c r="M38" s="40"/>
      <c r="N38" s="39"/>
      <c r="O38" s="39"/>
      <c r="P38" s="39"/>
      <c r="Q38" s="38">
        <v>32.4</v>
      </c>
      <c r="R38" s="15" t="s">
        <v>15</v>
      </c>
      <c r="S38" s="15" t="s">
        <v>15</v>
      </c>
      <c r="T38" s="27">
        <f t="shared" si="0"/>
        <v>53.999999999999993</v>
      </c>
      <c r="U38" s="15" t="s">
        <v>15</v>
      </c>
      <c r="V38" s="15" t="s">
        <v>15</v>
      </c>
      <c r="W38" s="16" t="s">
        <v>15</v>
      </c>
      <c r="X38" s="17"/>
    </row>
    <row r="39" spans="1:24" x14ac:dyDescent="0.25">
      <c r="A39" s="14" t="s">
        <v>171</v>
      </c>
      <c r="B39" s="23" t="s">
        <v>41</v>
      </c>
      <c r="C39" s="15" t="s">
        <v>15</v>
      </c>
      <c r="D39" s="15" t="s">
        <v>15</v>
      </c>
      <c r="E39" s="15" t="s">
        <v>15</v>
      </c>
      <c r="F39" s="15" t="s">
        <v>15</v>
      </c>
      <c r="G39" s="38">
        <v>4018</v>
      </c>
      <c r="H39" s="38">
        <f t="shared" ref="H39:P39" si="2">H40+H42+H45+H47</f>
        <v>0</v>
      </c>
      <c r="I39" s="38">
        <f t="shared" si="2"/>
        <v>0</v>
      </c>
      <c r="J39" s="38">
        <f t="shared" si="2"/>
        <v>0</v>
      </c>
      <c r="K39" s="38">
        <f t="shared" si="2"/>
        <v>0</v>
      </c>
      <c r="L39" s="38">
        <f t="shared" si="2"/>
        <v>0</v>
      </c>
      <c r="M39" s="38">
        <f t="shared" si="2"/>
        <v>0</v>
      </c>
      <c r="N39" s="38">
        <f t="shared" si="2"/>
        <v>0</v>
      </c>
      <c r="O39" s="38">
        <f t="shared" si="2"/>
        <v>0</v>
      </c>
      <c r="P39" s="38">
        <f t="shared" si="2"/>
        <v>0</v>
      </c>
      <c r="Q39" s="38">
        <v>1764.6</v>
      </c>
      <c r="R39" s="15" t="s">
        <v>15</v>
      </c>
      <c r="S39" s="15" t="s">
        <v>15</v>
      </c>
      <c r="T39" s="27">
        <f t="shared" si="0"/>
        <v>43.917371826779487</v>
      </c>
      <c r="U39" s="15" t="s">
        <v>15</v>
      </c>
      <c r="V39" s="15" t="s">
        <v>15</v>
      </c>
      <c r="W39" s="16" t="s">
        <v>15</v>
      </c>
      <c r="X39" s="17"/>
    </row>
    <row r="40" spans="1:24" x14ac:dyDescent="0.25">
      <c r="A40" s="14" t="s">
        <v>172</v>
      </c>
      <c r="B40" s="13" t="s">
        <v>42</v>
      </c>
      <c r="C40" s="15" t="s">
        <v>15</v>
      </c>
      <c r="D40" s="15" t="s">
        <v>15</v>
      </c>
      <c r="E40" s="15" t="s">
        <v>15</v>
      </c>
      <c r="F40" s="15" t="s">
        <v>15</v>
      </c>
      <c r="G40" s="38">
        <v>905</v>
      </c>
      <c r="H40" s="39"/>
      <c r="I40" s="39"/>
      <c r="J40" s="39"/>
      <c r="K40" s="39"/>
      <c r="L40" s="39"/>
      <c r="M40" s="40"/>
      <c r="N40" s="39"/>
      <c r="O40" s="39"/>
      <c r="P40" s="39"/>
      <c r="Q40" s="38">
        <v>65.2</v>
      </c>
      <c r="R40" s="15" t="s">
        <v>15</v>
      </c>
      <c r="S40" s="15" t="s">
        <v>15</v>
      </c>
      <c r="T40" s="27">
        <f t="shared" si="0"/>
        <v>7.2044198895027627</v>
      </c>
      <c r="U40" s="15" t="s">
        <v>15</v>
      </c>
      <c r="V40" s="15" t="s">
        <v>15</v>
      </c>
      <c r="W40" s="16" t="s">
        <v>15</v>
      </c>
      <c r="X40" s="17"/>
    </row>
    <row r="41" spans="1:24" ht="33.75" x14ac:dyDescent="0.25">
      <c r="A41" s="14" t="s">
        <v>173</v>
      </c>
      <c r="B41" s="13" t="s">
        <v>43</v>
      </c>
      <c r="C41" s="15" t="s">
        <v>15</v>
      </c>
      <c r="D41" s="15" t="s">
        <v>15</v>
      </c>
      <c r="E41" s="15" t="s">
        <v>15</v>
      </c>
      <c r="F41" s="15" t="s">
        <v>15</v>
      </c>
      <c r="G41" s="38">
        <v>905</v>
      </c>
      <c r="H41" s="39"/>
      <c r="I41" s="39"/>
      <c r="J41" s="39"/>
      <c r="K41" s="39"/>
      <c r="L41" s="39"/>
      <c r="M41" s="40"/>
      <c r="N41" s="39"/>
      <c r="O41" s="39"/>
      <c r="P41" s="39"/>
      <c r="Q41" s="38">
        <v>65.2</v>
      </c>
      <c r="R41" s="15" t="s">
        <v>15</v>
      </c>
      <c r="S41" s="15" t="s">
        <v>15</v>
      </c>
      <c r="T41" s="27">
        <f t="shared" si="0"/>
        <v>7.2044198895027627</v>
      </c>
      <c r="U41" s="15" t="s">
        <v>15</v>
      </c>
      <c r="V41" s="15" t="s">
        <v>15</v>
      </c>
      <c r="W41" s="16" t="s">
        <v>15</v>
      </c>
      <c r="X41" s="17"/>
    </row>
    <row r="42" spans="1:24" x14ac:dyDescent="0.25">
      <c r="A42" s="14" t="s">
        <v>174</v>
      </c>
      <c r="B42" s="13" t="s">
        <v>44</v>
      </c>
      <c r="C42" s="15" t="s">
        <v>15</v>
      </c>
      <c r="D42" s="15" t="s">
        <v>15</v>
      </c>
      <c r="E42" s="15" t="s">
        <v>15</v>
      </c>
      <c r="F42" s="15" t="s">
        <v>15</v>
      </c>
      <c r="G42" s="38">
        <v>822</v>
      </c>
      <c r="H42" s="39"/>
      <c r="I42" s="39"/>
      <c r="J42" s="39"/>
      <c r="K42" s="39"/>
      <c r="L42" s="39"/>
      <c r="M42" s="40"/>
      <c r="N42" s="39"/>
      <c r="O42" s="39"/>
      <c r="P42" s="39"/>
      <c r="Q42" s="38">
        <v>603.70000000000005</v>
      </c>
      <c r="R42" s="15" t="s">
        <v>15</v>
      </c>
      <c r="S42" s="15" t="s">
        <v>15</v>
      </c>
      <c r="T42" s="27">
        <f t="shared" si="0"/>
        <v>73.442822384428226</v>
      </c>
      <c r="U42" s="15" t="s">
        <v>15</v>
      </c>
      <c r="V42" s="15" t="s">
        <v>15</v>
      </c>
      <c r="W42" s="16" t="s">
        <v>15</v>
      </c>
      <c r="X42" s="17"/>
    </row>
    <row r="43" spans="1:24" ht="22.5" x14ac:dyDescent="0.25">
      <c r="A43" s="14" t="s">
        <v>175</v>
      </c>
      <c r="B43" s="13" t="s">
        <v>45</v>
      </c>
      <c r="C43" s="15" t="s">
        <v>15</v>
      </c>
      <c r="D43" s="15" t="s">
        <v>15</v>
      </c>
      <c r="E43" s="15" t="s">
        <v>15</v>
      </c>
      <c r="F43" s="15" t="s">
        <v>15</v>
      </c>
      <c r="G43" s="38">
        <v>822</v>
      </c>
      <c r="H43" s="39"/>
      <c r="I43" s="39"/>
      <c r="J43" s="39"/>
      <c r="K43" s="39"/>
      <c r="L43" s="39"/>
      <c r="M43" s="40"/>
      <c r="N43" s="39"/>
      <c r="O43" s="39"/>
      <c r="P43" s="39"/>
      <c r="Q43" s="38">
        <v>603.70000000000005</v>
      </c>
      <c r="R43" s="15" t="s">
        <v>15</v>
      </c>
      <c r="S43" s="15" t="s">
        <v>15</v>
      </c>
      <c r="T43" s="27">
        <f t="shared" si="0"/>
        <v>73.442822384428226</v>
      </c>
      <c r="U43" s="15" t="s">
        <v>15</v>
      </c>
      <c r="V43" s="15" t="s">
        <v>15</v>
      </c>
      <c r="W43" s="16" t="s">
        <v>15</v>
      </c>
      <c r="X43" s="17"/>
    </row>
    <row r="44" spans="1:24" x14ac:dyDescent="0.25">
      <c r="A44" s="14" t="s">
        <v>176</v>
      </c>
      <c r="B44" s="13" t="s">
        <v>46</v>
      </c>
      <c r="C44" s="15" t="s">
        <v>15</v>
      </c>
      <c r="D44" s="15" t="s">
        <v>15</v>
      </c>
      <c r="E44" s="15" t="s">
        <v>15</v>
      </c>
      <c r="F44" s="15" t="s">
        <v>15</v>
      </c>
      <c r="G44" s="38">
        <v>2291</v>
      </c>
      <c r="H44" s="39"/>
      <c r="I44" s="39"/>
      <c r="J44" s="39"/>
      <c r="K44" s="39"/>
      <c r="L44" s="39"/>
      <c r="M44" s="40"/>
      <c r="N44" s="39"/>
      <c r="O44" s="39"/>
      <c r="P44" s="39"/>
      <c r="Q44" s="38">
        <v>1095.7</v>
      </c>
      <c r="R44" s="15" t="s">
        <v>15</v>
      </c>
      <c r="S44" s="15" t="s">
        <v>15</v>
      </c>
      <c r="T44" s="27">
        <f t="shared" si="0"/>
        <v>47.8262767350502</v>
      </c>
      <c r="U44" s="15" t="s">
        <v>15</v>
      </c>
      <c r="V44" s="15" t="s">
        <v>15</v>
      </c>
      <c r="W44" s="16" t="s">
        <v>15</v>
      </c>
      <c r="X44" s="17"/>
    </row>
    <row r="45" spans="1:24" x14ac:dyDescent="0.25">
      <c r="A45" s="14" t="s">
        <v>177</v>
      </c>
      <c r="B45" s="13" t="s">
        <v>47</v>
      </c>
      <c r="C45" s="15" t="s">
        <v>15</v>
      </c>
      <c r="D45" s="15" t="s">
        <v>15</v>
      </c>
      <c r="E45" s="15" t="s">
        <v>15</v>
      </c>
      <c r="F45" s="15" t="s">
        <v>15</v>
      </c>
      <c r="G45" s="38">
        <v>1704</v>
      </c>
      <c r="H45" s="39"/>
      <c r="I45" s="39"/>
      <c r="J45" s="39"/>
      <c r="K45" s="39"/>
      <c r="L45" s="39"/>
      <c r="M45" s="40"/>
      <c r="N45" s="39"/>
      <c r="O45" s="39"/>
      <c r="P45" s="39"/>
      <c r="Q45" s="38">
        <v>1050.7</v>
      </c>
      <c r="R45" s="15" t="s">
        <v>15</v>
      </c>
      <c r="S45" s="15" t="s">
        <v>15</v>
      </c>
      <c r="T45" s="27">
        <f t="shared" si="0"/>
        <v>61.660798122065728</v>
      </c>
      <c r="U45" s="15" t="s">
        <v>15</v>
      </c>
      <c r="V45" s="15" t="s">
        <v>15</v>
      </c>
      <c r="W45" s="16" t="s">
        <v>15</v>
      </c>
      <c r="X45" s="17"/>
    </row>
    <row r="46" spans="1:24" ht="33.75" x14ac:dyDescent="0.25">
      <c r="A46" s="14" t="s">
        <v>178</v>
      </c>
      <c r="B46" s="13" t="s">
        <v>48</v>
      </c>
      <c r="C46" s="15" t="s">
        <v>15</v>
      </c>
      <c r="D46" s="15" t="s">
        <v>15</v>
      </c>
      <c r="E46" s="15" t="s">
        <v>15</v>
      </c>
      <c r="F46" s="15" t="s">
        <v>15</v>
      </c>
      <c r="G46" s="38">
        <v>1704</v>
      </c>
      <c r="H46" s="39"/>
      <c r="I46" s="39"/>
      <c r="J46" s="39"/>
      <c r="K46" s="39"/>
      <c r="L46" s="39"/>
      <c r="M46" s="40"/>
      <c r="N46" s="39"/>
      <c r="O46" s="39"/>
      <c r="P46" s="39"/>
      <c r="Q46" s="38">
        <v>1050.7</v>
      </c>
      <c r="R46" s="15" t="s">
        <v>15</v>
      </c>
      <c r="S46" s="15" t="s">
        <v>15</v>
      </c>
      <c r="T46" s="27">
        <f t="shared" si="0"/>
        <v>61.660798122065728</v>
      </c>
      <c r="U46" s="15" t="s">
        <v>15</v>
      </c>
      <c r="V46" s="15" t="s">
        <v>15</v>
      </c>
      <c r="W46" s="16" t="s">
        <v>15</v>
      </c>
      <c r="X46" s="17"/>
    </row>
    <row r="47" spans="1:24" x14ac:dyDescent="0.25">
      <c r="A47" s="14" t="s">
        <v>179</v>
      </c>
      <c r="B47" s="13" t="s">
        <v>49</v>
      </c>
      <c r="C47" s="15" t="s">
        <v>15</v>
      </c>
      <c r="D47" s="15" t="s">
        <v>15</v>
      </c>
      <c r="E47" s="15" t="s">
        <v>15</v>
      </c>
      <c r="F47" s="15" t="s">
        <v>15</v>
      </c>
      <c r="G47" s="38">
        <v>587</v>
      </c>
      <c r="H47" s="39"/>
      <c r="I47" s="39"/>
      <c r="J47" s="39"/>
      <c r="K47" s="39"/>
      <c r="L47" s="39"/>
      <c r="M47" s="40"/>
      <c r="N47" s="39"/>
      <c r="O47" s="39"/>
      <c r="P47" s="39"/>
      <c r="Q47" s="38">
        <v>45</v>
      </c>
      <c r="R47" s="15" t="s">
        <v>15</v>
      </c>
      <c r="S47" s="15" t="s">
        <v>15</v>
      </c>
      <c r="T47" s="27">
        <f t="shared" si="0"/>
        <v>7.6660988074957412</v>
      </c>
      <c r="U47" s="15" t="s">
        <v>15</v>
      </c>
      <c r="V47" s="15" t="s">
        <v>15</v>
      </c>
      <c r="W47" s="16" t="s">
        <v>15</v>
      </c>
      <c r="X47" s="17"/>
    </row>
    <row r="48" spans="1:24" ht="33.75" x14ac:dyDescent="0.25">
      <c r="A48" s="14" t="s">
        <v>180</v>
      </c>
      <c r="B48" s="13" t="s">
        <v>50</v>
      </c>
      <c r="C48" s="15" t="s">
        <v>15</v>
      </c>
      <c r="D48" s="15" t="s">
        <v>15</v>
      </c>
      <c r="E48" s="15" t="s">
        <v>15</v>
      </c>
      <c r="F48" s="15" t="s">
        <v>15</v>
      </c>
      <c r="G48" s="38">
        <v>587</v>
      </c>
      <c r="H48" s="39"/>
      <c r="I48" s="39"/>
      <c r="J48" s="39"/>
      <c r="K48" s="39"/>
      <c r="L48" s="39"/>
      <c r="M48" s="40"/>
      <c r="N48" s="39"/>
      <c r="O48" s="39"/>
      <c r="P48" s="39"/>
      <c r="Q48" s="38">
        <v>45</v>
      </c>
      <c r="R48" s="15" t="s">
        <v>15</v>
      </c>
      <c r="S48" s="15" t="s">
        <v>15</v>
      </c>
      <c r="T48" s="27">
        <f t="shared" si="0"/>
        <v>7.6660988074957412</v>
      </c>
      <c r="U48" s="15" t="s">
        <v>15</v>
      </c>
      <c r="V48" s="15" t="s">
        <v>15</v>
      </c>
      <c r="W48" s="16" t="s">
        <v>15</v>
      </c>
      <c r="X48" s="17"/>
    </row>
    <row r="49" spans="1:24" x14ac:dyDescent="0.25">
      <c r="A49" s="14" t="s">
        <v>181</v>
      </c>
      <c r="B49" s="23" t="s">
        <v>51</v>
      </c>
      <c r="C49" s="15" t="s">
        <v>15</v>
      </c>
      <c r="D49" s="15" t="s">
        <v>15</v>
      </c>
      <c r="E49" s="15" t="s">
        <v>15</v>
      </c>
      <c r="F49" s="15" t="s">
        <v>15</v>
      </c>
      <c r="G49" s="38">
        <v>479</v>
      </c>
      <c r="H49" s="39" t="s">
        <v>15</v>
      </c>
      <c r="I49" s="39" t="s">
        <v>15</v>
      </c>
      <c r="J49" s="39" t="s">
        <v>15</v>
      </c>
      <c r="K49" s="39" t="s">
        <v>15</v>
      </c>
      <c r="L49" s="39" t="s">
        <v>15</v>
      </c>
      <c r="M49" s="40" t="s">
        <v>15</v>
      </c>
      <c r="N49" s="39" t="s">
        <v>15</v>
      </c>
      <c r="O49" s="39" t="s">
        <v>15</v>
      </c>
      <c r="P49" s="39" t="s">
        <v>15</v>
      </c>
      <c r="Q49" s="38">
        <v>321.39999999999998</v>
      </c>
      <c r="R49" s="15" t="s">
        <v>15</v>
      </c>
      <c r="S49" s="15" t="s">
        <v>15</v>
      </c>
      <c r="T49" s="27">
        <f t="shared" si="0"/>
        <v>67.098121085594983</v>
      </c>
      <c r="U49" s="15" t="s">
        <v>15</v>
      </c>
      <c r="V49" s="15" t="s">
        <v>15</v>
      </c>
      <c r="W49" s="16" t="s">
        <v>15</v>
      </c>
      <c r="X49" s="17"/>
    </row>
    <row r="50" spans="1:24" ht="22.5" x14ac:dyDescent="0.25">
      <c r="A50" s="14" t="s">
        <v>182</v>
      </c>
      <c r="B50" s="13" t="s">
        <v>52</v>
      </c>
      <c r="C50" s="15" t="s">
        <v>15</v>
      </c>
      <c r="D50" s="15" t="s">
        <v>15</v>
      </c>
      <c r="E50" s="15" t="s">
        <v>15</v>
      </c>
      <c r="F50" s="15" t="s">
        <v>15</v>
      </c>
      <c r="G50" s="38">
        <v>475</v>
      </c>
      <c r="H50" s="39"/>
      <c r="I50" s="39"/>
      <c r="J50" s="39"/>
      <c r="K50" s="39"/>
      <c r="L50" s="39"/>
      <c r="M50" s="40"/>
      <c r="N50" s="39"/>
      <c r="O50" s="39"/>
      <c r="P50" s="39"/>
      <c r="Q50" s="38">
        <v>321.10000000000002</v>
      </c>
      <c r="R50" s="15" t="s">
        <v>15</v>
      </c>
      <c r="S50" s="15" t="s">
        <v>15</v>
      </c>
      <c r="T50" s="27">
        <f t="shared" si="0"/>
        <v>67.600000000000009</v>
      </c>
      <c r="U50" s="15" t="s">
        <v>15</v>
      </c>
      <c r="V50" s="15" t="s">
        <v>15</v>
      </c>
      <c r="W50" s="16" t="s">
        <v>15</v>
      </c>
      <c r="X50" s="17"/>
    </row>
    <row r="51" spans="1:24" ht="33.75" x14ac:dyDescent="0.25">
      <c r="A51" s="14" t="s">
        <v>183</v>
      </c>
      <c r="B51" s="13" t="s">
        <v>53</v>
      </c>
      <c r="C51" s="15" t="s">
        <v>15</v>
      </c>
      <c r="D51" s="15" t="s">
        <v>15</v>
      </c>
      <c r="E51" s="15" t="s">
        <v>15</v>
      </c>
      <c r="F51" s="15" t="s">
        <v>15</v>
      </c>
      <c r="G51" s="38">
        <v>475</v>
      </c>
      <c r="H51" s="39"/>
      <c r="I51" s="39"/>
      <c r="J51" s="39"/>
      <c r="K51" s="39"/>
      <c r="L51" s="39"/>
      <c r="M51" s="40"/>
      <c r="N51" s="39"/>
      <c r="O51" s="39"/>
      <c r="P51" s="39"/>
      <c r="Q51" s="38">
        <v>321.10000000000002</v>
      </c>
      <c r="R51" s="15" t="s">
        <v>15</v>
      </c>
      <c r="S51" s="15" t="s">
        <v>15</v>
      </c>
      <c r="T51" s="27">
        <f t="shared" si="0"/>
        <v>67.600000000000009</v>
      </c>
      <c r="U51" s="15" t="s">
        <v>15</v>
      </c>
      <c r="V51" s="15" t="s">
        <v>15</v>
      </c>
      <c r="W51" s="16" t="s">
        <v>15</v>
      </c>
      <c r="X51" s="17"/>
    </row>
    <row r="52" spans="1:24" ht="33.75" x14ac:dyDescent="0.25">
      <c r="A52" s="14" t="s">
        <v>184</v>
      </c>
      <c r="B52" s="13" t="s">
        <v>54</v>
      </c>
      <c r="C52" s="15" t="s">
        <v>15</v>
      </c>
      <c r="D52" s="15" t="s">
        <v>15</v>
      </c>
      <c r="E52" s="15" t="s">
        <v>15</v>
      </c>
      <c r="F52" s="15" t="s">
        <v>15</v>
      </c>
      <c r="G52" s="38">
        <v>4</v>
      </c>
      <c r="H52" s="39" t="s">
        <v>15</v>
      </c>
      <c r="I52" s="39" t="s">
        <v>15</v>
      </c>
      <c r="J52" s="39" t="s">
        <v>15</v>
      </c>
      <c r="K52" s="39" t="s">
        <v>15</v>
      </c>
      <c r="L52" s="39" t="s">
        <v>15</v>
      </c>
      <c r="M52" s="40" t="s">
        <v>15</v>
      </c>
      <c r="N52" s="39" t="s">
        <v>15</v>
      </c>
      <c r="O52" s="39" t="s">
        <v>15</v>
      </c>
      <c r="P52" s="39" t="s">
        <v>15</v>
      </c>
      <c r="Q52" s="38">
        <v>0.3</v>
      </c>
      <c r="R52" s="15" t="s">
        <v>15</v>
      </c>
      <c r="S52" s="15" t="s">
        <v>15</v>
      </c>
      <c r="T52" s="27">
        <f t="shared" si="0"/>
        <v>7.5</v>
      </c>
      <c r="U52" s="15" t="s">
        <v>15</v>
      </c>
      <c r="V52" s="15" t="s">
        <v>15</v>
      </c>
      <c r="W52" s="16" t="s">
        <v>15</v>
      </c>
      <c r="X52" s="17"/>
    </row>
    <row r="53" spans="1:24" ht="56.25" x14ac:dyDescent="0.25">
      <c r="A53" s="14" t="s">
        <v>185</v>
      </c>
      <c r="B53" s="13" t="s">
        <v>55</v>
      </c>
      <c r="C53" s="15" t="s">
        <v>15</v>
      </c>
      <c r="D53" s="15" t="s">
        <v>15</v>
      </c>
      <c r="E53" s="15" t="s">
        <v>15</v>
      </c>
      <c r="F53" s="15" t="s">
        <v>15</v>
      </c>
      <c r="G53" s="38">
        <v>4</v>
      </c>
      <c r="H53" s="39" t="s">
        <v>15</v>
      </c>
      <c r="I53" s="39" t="s">
        <v>15</v>
      </c>
      <c r="J53" s="39" t="s">
        <v>15</v>
      </c>
      <c r="K53" s="39" t="s">
        <v>15</v>
      </c>
      <c r="L53" s="39" t="s">
        <v>15</v>
      </c>
      <c r="M53" s="40" t="s">
        <v>15</v>
      </c>
      <c r="N53" s="39" t="s">
        <v>15</v>
      </c>
      <c r="O53" s="39" t="s">
        <v>15</v>
      </c>
      <c r="P53" s="39" t="s">
        <v>15</v>
      </c>
      <c r="Q53" s="38">
        <v>0.3</v>
      </c>
      <c r="R53" s="15" t="s">
        <v>15</v>
      </c>
      <c r="S53" s="15" t="s">
        <v>15</v>
      </c>
      <c r="T53" s="27">
        <f t="shared" si="0"/>
        <v>7.5</v>
      </c>
      <c r="U53" s="15" t="s">
        <v>15</v>
      </c>
      <c r="V53" s="15" t="s">
        <v>15</v>
      </c>
      <c r="W53" s="16" t="s">
        <v>15</v>
      </c>
      <c r="X53" s="17"/>
    </row>
    <row r="54" spans="1:24" ht="33.75" x14ac:dyDescent="0.25">
      <c r="A54" s="14" t="s">
        <v>186</v>
      </c>
      <c r="B54" s="23" t="s">
        <v>56</v>
      </c>
      <c r="C54" s="15" t="s">
        <v>15</v>
      </c>
      <c r="D54" s="15" t="s">
        <v>15</v>
      </c>
      <c r="E54" s="15" t="s">
        <v>15</v>
      </c>
      <c r="F54" s="15" t="s">
        <v>15</v>
      </c>
      <c r="G54" s="38">
        <v>2721.5</v>
      </c>
      <c r="H54" s="39" t="s">
        <v>15</v>
      </c>
      <c r="I54" s="39" t="s">
        <v>15</v>
      </c>
      <c r="J54" s="39" t="s">
        <v>15</v>
      </c>
      <c r="K54" s="39" t="s">
        <v>15</v>
      </c>
      <c r="L54" s="39" t="s">
        <v>15</v>
      </c>
      <c r="M54" s="40" t="s">
        <v>15</v>
      </c>
      <c r="N54" s="39" t="s">
        <v>15</v>
      </c>
      <c r="O54" s="39" t="s">
        <v>15</v>
      </c>
      <c r="P54" s="39" t="s">
        <v>15</v>
      </c>
      <c r="Q54" s="38">
        <v>2179.6</v>
      </c>
      <c r="R54" s="15" t="s">
        <v>15</v>
      </c>
      <c r="S54" s="15" t="s">
        <v>15</v>
      </c>
      <c r="T54" s="27">
        <f t="shared" si="0"/>
        <v>80.088186661767395</v>
      </c>
      <c r="U54" s="15" t="s">
        <v>15</v>
      </c>
      <c r="V54" s="15" t="s">
        <v>15</v>
      </c>
      <c r="W54" s="16" t="s">
        <v>15</v>
      </c>
      <c r="X54" s="17"/>
    </row>
    <row r="55" spans="1:24" ht="67.5" x14ac:dyDescent="0.25">
      <c r="A55" s="14" t="s">
        <v>187</v>
      </c>
      <c r="B55" s="13" t="s">
        <v>57</v>
      </c>
      <c r="C55" s="15" t="s">
        <v>15</v>
      </c>
      <c r="D55" s="15" t="s">
        <v>15</v>
      </c>
      <c r="E55" s="15" t="s">
        <v>15</v>
      </c>
      <c r="F55" s="15" t="s">
        <v>15</v>
      </c>
      <c r="G55" s="38">
        <v>2012.1</v>
      </c>
      <c r="H55" s="39"/>
      <c r="I55" s="39"/>
      <c r="J55" s="39"/>
      <c r="K55" s="39"/>
      <c r="L55" s="39"/>
      <c r="M55" s="40"/>
      <c r="N55" s="39"/>
      <c r="O55" s="39"/>
      <c r="P55" s="39"/>
      <c r="Q55" s="38">
        <v>1769.2</v>
      </c>
      <c r="R55" s="15" t="s">
        <v>15</v>
      </c>
      <c r="S55" s="15" t="s">
        <v>15</v>
      </c>
      <c r="T55" s="27">
        <f t="shared" si="0"/>
        <v>87.928035385915209</v>
      </c>
      <c r="U55" s="15" t="s">
        <v>15</v>
      </c>
      <c r="V55" s="15" t="s">
        <v>15</v>
      </c>
      <c r="W55" s="16" t="s">
        <v>15</v>
      </c>
      <c r="X55" s="17"/>
    </row>
    <row r="56" spans="1:24" ht="56.25" x14ac:dyDescent="0.25">
      <c r="A56" s="14" t="s">
        <v>188</v>
      </c>
      <c r="B56" s="13" t="s">
        <v>58</v>
      </c>
      <c r="C56" s="15" t="s">
        <v>15</v>
      </c>
      <c r="D56" s="15" t="s">
        <v>15</v>
      </c>
      <c r="E56" s="15" t="s">
        <v>15</v>
      </c>
      <c r="F56" s="15" t="s">
        <v>15</v>
      </c>
      <c r="G56" s="38">
        <v>1568</v>
      </c>
      <c r="H56" s="39"/>
      <c r="I56" s="39"/>
      <c r="J56" s="39"/>
      <c r="K56" s="39"/>
      <c r="L56" s="39"/>
      <c r="M56" s="40"/>
      <c r="N56" s="39"/>
      <c r="O56" s="39"/>
      <c r="P56" s="39"/>
      <c r="Q56" s="38">
        <v>1460.5</v>
      </c>
      <c r="R56" s="15" t="s">
        <v>15</v>
      </c>
      <c r="S56" s="15" t="s">
        <v>15</v>
      </c>
      <c r="T56" s="27">
        <f t="shared" si="0"/>
        <v>93.144132653061234</v>
      </c>
      <c r="U56" s="15" t="s">
        <v>15</v>
      </c>
      <c r="V56" s="15" t="s">
        <v>15</v>
      </c>
      <c r="W56" s="16" t="s">
        <v>15</v>
      </c>
      <c r="X56" s="17"/>
    </row>
    <row r="57" spans="1:24" ht="67.5" x14ac:dyDescent="0.25">
      <c r="A57" s="14" t="s">
        <v>189</v>
      </c>
      <c r="B57" s="13" t="s">
        <v>59</v>
      </c>
      <c r="C57" s="15" t="s">
        <v>15</v>
      </c>
      <c r="D57" s="15" t="s">
        <v>15</v>
      </c>
      <c r="E57" s="15" t="s">
        <v>15</v>
      </c>
      <c r="F57" s="15" t="s">
        <v>15</v>
      </c>
      <c r="G57" s="38">
        <v>1568</v>
      </c>
      <c r="H57" s="39"/>
      <c r="I57" s="39"/>
      <c r="J57" s="39"/>
      <c r="K57" s="39"/>
      <c r="L57" s="39"/>
      <c r="M57" s="40"/>
      <c r="N57" s="39"/>
      <c r="O57" s="39"/>
      <c r="P57" s="39"/>
      <c r="Q57" s="38">
        <v>1460.5</v>
      </c>
      <c r="R57" s="15" t="s">
        <v>15</v>
      </c>
      <c r="S57" s="15" t="s">
        <v>15</v>
      </c>
      <c r="T57" s="27">
        <f t="shared" si="0"/>
        <v>93.144132653061234</v>
      </c>
      <c r="U57" s="15" t="s">
        <v>15</v>
      </c>
      <c r="V57" s="15" t="s">
        <v>15</v>
      </c>
      <c r="W57" s="16" t="s">
        <v>15</v>
      </c>
      <c r="X57" s="17"/>
    </row>
    <row r="58" spans="1:24" ht="67.5" x14ac:dyDescent="0.25">
      <c r="A58" s="14" t="s">
        <v>190</v>
      </c>
      <c r="B58" s="13" t="s">
        <v>60</v>
      </c>
      <c r="C58" s="15" t="s">
        <v>15</v>
      </c>
      <c r="D58" s="15" t="s">
        <v>15</v>
      </c>
      <c r="E58" s="15" t="s">
        <v>15</v>
      </c>
      <c r="F58" s="15" t="s">
        <v>15</v>
      </c>
      <c r="G58" s="38">
        <v>35.700000000000003</v>
      </c>
      <c r="H58" s="39"/>
      <c r="I58" s="39"/>
      <c r="J58" s="39"/>
      <c r="K58" s="39"/>
      <c r="L58" s="39"/>
      <c r="M58" s="40"/>
      <c r="N58" s="39"/>
      <c r="O58" s="39"/>
      <c r="P58" s="39"/>
      <c r="Q58" s="38">
        <v>40.6</v>
      </c>
      <c r="R58" s="15" t="s">
        <v>15</v>
      </c>
      <c r="S58" s="15" t="s">
        <v>15</v>
      </c>
      <c r="T58" s="27">
        <f t="shared" si="0"/>
        <v>113.72549019607843</v>
      </c>
      <c r="U58" s="15" t="s">
        <v>15</v>
      </c>
      <c r="V58" s="15" t="s">
        <v>15</v>
      </c>
      <c r="W58" s="16" t="s">
        <v>15</v>
      </c>
      <c r="X58" s="17"/>
    </row>
    <row r="59" spans="1:24" ht="67.5" x14ac:dyDescent="0.25">
      <c r="A59" s="14" t="s">
        <v>191</v>
      </c>
      <c r="B59" s="13" t="s">
        <v>61</v>
      </c>
      <c r="C59" s="15" t="s">
        <v>15</v>
      </c>
      <c r="D59" s="15" t="s">
        <v>15</v>
      </c>
      <c r="E59" s="15" t="s">
        <v>15</v>
      </c>
      <c r="F59" s="15" t="s">
        <v>15</v>
      </c>
      <c r="G59" s="38">
        <v>35.700000000000003</v>
      </c>
      <c r="H59" s="39"/>
      <c r="I59" s="39"/>
      <c r="J59" s="39"/>
      <c r="K59" s="39"/>
      <c r="L59" s="39"/>
      <c r="M59" s="40"/>
      <c r="N59" s="39"/>
      <c r="O59" s="39"/>
      <c r="P59" s="39"/>
      <c r="Q59" s="38">
        <v>40.6</v>
      </c>
      <c r="R59" s="15" t="s">
        <v>15</v>
      </c>
      <c r="S59" s="15" t="s">
        <v>15</v>
      </c>
      <c r="T59" s="27">
        <f t="shared" si="0"/>
        <v>113.72549019607843</v>
      </c>
      <c r="U59" s="15" t="s">
        <v>15</v>
      </c>
      <c r="V59" s="15" t="s">
        <v>15</v>
      </c>
      <c r="W59" s="16" t="s">
        <v>15</v>
      </c>
      <c r="X59" s="17"/>
    </row>
    <row r="60" spans="1:24" ht="67.5" x14ac:dyDescent="0.25">
      <c r="A60" s="14" t="s">
        <v>192</v>
      </c>
      <c r="B60" s="13" t="s">
        <v>62</v>
      </c>
      <c r="C60" s="15" t="s">
        <v>15</v>
      </c>
      <c r="D60" s="15" t="s">
        <v>15</v>
      </c>
      <c r="E60" s="15" t="s">
        <v>15</v>
      </c>
      <c r="F60" s="15" t="s">
        <v>15</v>
      </c>
      <c r="G60" s="38">
        <v>408.4</v>
      </c>
      <c r="H60" s="39"/>
      <c r="I60" s="39"/>
      <c r="J60" s="39"/>
      <c r="K60" s="39"/>
      <c r="L60" s="39"/>
      <c r="M60" s="40"/>
      <c r="N60" s="39"/>
      <c r="O60" s="39"/>
      <c r="P60" s="39"/>
      <c r="Q60" s="38">
        <v>268.10000000000002</v>
      </c>
      <c r="R60" s="15" t="s">
        <v>15</v>
      </c>
      <c r="S60" s="15" t="s">
        <v>15</v>
      </c>
      <c r="T60" s="27">
        <f t="shared" si="0"/>
        <v>65.646425073457408</v>
      </c>
      <c r="U60" s="15" t="s">
        <v>15</v>
      </c>
      <c r="V60" s="15" t="s">
        <v>15</v>
      </c>
      <c r="W60" s="16" t="s">
        <v>15</v>
      </c>
      <c r="X60" s="17"/>
    </row>
    <row r="61" spans="1:24" ht="56.25" x14ac:dyDescent="0.25">
      <c r="A61" s="14" t="s">
        <v>193</v>
      </c>
      <c r="B61" s="13" t="s">
        <v>63</v>
      </c>
      <c r="C61" s="15" t="s">
        <v>15</v>
      </c>
      <c r="D61" s="15" t="s">
        <v>15</v>
      </c>
      <c r="E61" s="15" t="s">
        <v>15</v>
      </c>
      <c r="F61" s="15" t="s">
        <v>15</v>
      </c>
      <c r="G61" s="38">
        <v>408.4</v>
      </c>
      <c r="H61" s="39"/>
      <c r="I61" s="39"/>
      <c r="J61" s="39"/>
      <c r="K61" s="39"/>
      <c r="L61" s="39"/>
      <c r="M61" s="40"/>
      <c r="N61" s="39"/>
      <c r="O61" s="39"/>
      <c r="P61" s="39"/>
      <c r="Q61" s="38">
        <v>268.10000000000002</v>
      </c>
      <c r="R61" s="15" t="s">
        <v>15</v>
      </c>
      <c r="S61" s="15" t="s">
        <v>15</v>
      </c>
      <c r="T61" s="27">
        <f t="shared" si="0"/>
        <v>65.646425073457408</v>
      </c>
      <c r="U61" s="15" t="s">
        <v>15</v>
      </c>
      <c r="V61" s="15" t="s">
        <v>15</v>
      </c>
      <c r="W61" s="16" t="s">
        <v>15</v>
      </c>
      <c r="X61" s="17"/>
    </row>
    <row r="62" spans="1:24" ht="22.5" x14ac:dyDescent="0.25">
      <c r="A62" s="14" t="s">
        <v>194</v>
      </c>
      <c r="B62" s="13" t="s">
        <v>64</v>
      </c>
      <c r="C62" s="15" t="s">
        <v>15</v>
      </c>
      <c r="D62" s="15" t="s">
        <v>15</v>
      </c>
      <c r="E62" s="15" t="s">
        <v>15</v>
      </c>
      <c r="F62" s="15" t="s">
        <v>15</v>
      </c>
      <c r="G62" s="38">
        <v>436.4</v>
      </c>
      <c r="H62" s="39"/>
      <c r="I62" s="39"/>
      <c r="J62" s="39"/>
      <c r="K62" s="39"/>
      <c r="L62" s="39"/>
      <c r="M62" s="40"/>
      <c r="N62" s="39"/>
      <c r="O62" s="39"/>
      <c r="P62" s="39"/>
      <c r="Q62" s="38">
        <v>203</v>
      </c>
      <c r="R62" s="15" t="s">
        <v>15</v>
      </c>
      <c r="S62" s="15" t="s">
        <v>15</v>
      </c>
      <c r="T62" s="27">
        <f t="shared" si="0"/>
        <v>46.516956920256646</v>
      </c>
      <c r="U62" s="15" t="s">
        <v>15</v>
      </c>
      <c r="V62" s="15" t="s">
        <v>15</v>
      </c>
      <c r="W62" s="16" t="s">
        <v>15</v>
      </c>
      <c r="X62" s="17"/>
    </row>
    <row r="63" spans="1:24" ht="33.75" x14ac:dyDescent="0.25">
      <c r="A63" s="14" t="s">
        <v>195</v>
      </c>
      <c r="B63" s="13" t="s">
        <v>65</v>
      </c>
      <c r="C63" s="15" t="s">
        <v>15</v>
      </c>
      <c r="D63" s="15" t="s">
        <v>15</v>
      </c>
      <c r="E63" s="15" t="s">
        <v>15</v>
      </c>
      <c r="F63" s="15" t="s">
        <v>15</v>
      </c>
      <c r="G63" s="38">
        <v>436.4</v>
      </c>
      <c r="H63" s="39"/>
      <c r="I63" s="39"/>
      <c r="J63" s="39"/>
      <c r="K63" s="39"/>
      <c r="L63" s="39"/>
      <c r="M63" s="40"/>
      <c r="N63" s="39"/>
      <c r="O63" s="39"/>
      <c r="P63" s="39"/>
      <c r="Q63" s="38">
        <v>203</v>
      </c>
      <c r="R63" s="15" t="s">
        <v>15</v>
      </c>
      <c r="S63" s="15" t="s">
        <v>15</v>
      </c>
      <c r="T63" s="27">
        <f t="shared" si="0"/>
        <v>46.516956920256646</v>
      </c>
      <c r="U63" s="15" t="s">
        <v>15</v>
      </c>
      <c r="V63" s="15" t="s">
        <v>15</v>
      </c>
      <c r="W63" s="16" t="s">
        <v>15</v>
      </c>
      <c r="X63" s="17"/>
    </row>
    <row r="64" spans="1:24" ht="45" x14ac:dyDescent="0.25">
      <c r="A64" s="14" t="s">
        <v>196</v>
      </c>
      <c r="B64" s="13" t="s">
        <v>66</v>
      </c>
      <c r="C64" s="15" t="s">
        <v>15</v>
      </c>
      <c r="D64" s="15" t="s">
        <v>15</v>
      </c>
      <c r="E64" s="15" t="s">
        <v>15</v>
      </c>
      <c r="F64" s="15" t="s">
        <v>15</v>
      </c>
      <c r="G64" s="38">
        <v>436.4</v>
      </c>
      <c r="H64" s="39"/>
      <c r="I64" s="39"/>
      <c r="J64" s="39"/>
      <c r="K64" s="39"/>
      <c r="L64" s="39"/>
      <c r="M64" s="40"/>
      <c r="N64" s="39"/>
      <c r="O64" s="39"/>
      <c r="P64" s="39"/>
      <c r="Q64" s="38">
        <v>203</v>
      </c>
      <c r="R64" s="15" t="s">
        <v>15</v>
      </c>
      <c r="S64" s="15" t="s">
        <v>15</v>
      </c>
      <c r="T64" s="27">
        <f t="shared" si="0"/>
        <v>46.516956920256646</v>
      </c>
      <c r="U64" s="15" t="s">
        <v>15</v>
      </c>
      <c r="V64" s="15" t="s">
        <v>15</v>
      </c>
      <c r="W64" s="16" t="s">
        <v>15</v>
      </c>
      <c r="X64" s="17"/>
    </row>
    <row r="65" spans="1:24" ht="67.5" x14ac:dyDescent="0.25">
      <c r="A65" s="14" t="s">
        <v>197</v>
      </c>
      <c r="B65" s="13" t="s">
        <v>67</v>
      </c>
      <c r="C65" s="15" t="s">
        <v>15</v>
      </c>
      <c r="D65" s="15" t="s">
        <v>15</v>
      </c>
      <c r="E65" s="15" t="s">
        <v>15</v>
      </c>
      <c r="F65" s="15" t="s">
        <v>15</v>
      </c>
      <c r="G65" s="38">
        <v>273</v>
      </c>
      <c r="H65" s="39"/>
      <c r="I65" s="39"/>
      <c r="J65" s="39"/>
      <c r="K65" s="39"/>
      <c r="L65" s="39"/>
      <c r="M65" s="40"/>
      <c r="N65" s="39"/>
      <c r="O65" s="39"/>
      <c r="P65" s="39"/>
      <c r="Q65" s="38">
        <v>207.4</v>
      </c>
      <c r="R65" s="15" t="s">
        <v>15</v>
      </c>
      <c r="S65" s="15" t="s">
        <v>15</v>
      </c>
      <c r="T65" s="27">
        <f t="shared" si="0"/>
        <v>75.970695970695971</v>
      </c>
      <c r="U65" s="15" t="s">
        <v>15</v>
      </c>
      <c r="V65" s="15" t="s">
        <v>15</v>
      </c>
      <c r="W65" s="16" t="s">
        <v>15</v>
      </c>
      <c r="X65" s="17"/>
    </row>
    <row r="66" spans="1:24" ht="67.5" x14ac:dyDescent="0.25">
      <c r="A66" s="14" t="s">
        <v>198</v>
      </c>
      <c r="B66" s="13" t="s">
        <v>68</v>
      </c>
      <c r="C66" s="15" t="s">
        <v>15</v>
      </c>
      <c r="D66" s="15" t="s">
        <v>15</v>
      </c>
      <c r="E66" s="15" t="s">
        <v>15</v>
      </c>
      <c r="F66" s="15" t="s">
        <v>15</v>
      </c>
      <c r="G66" s="38">
        <v>273</v>
      </c>
      <c r="H66" s="39"/>
      <c r="I66" s="39"/>
      <c r="J66" s="39"/>
      <c r="K66" s="39"/>
      <c r="L66" s="39"/>
      <c r="M66" s="40"/>
      <c r="N66" s="39"/>
      <c r="O66" s="39"/>
      <c r="P66" s="39"/>
      <c r="Q66" s="38">
        <v>207.4</v>
      </c>
      <c r="R66" s="15" t="s">
        <v>15</v>
      </c>
      <c r="S66" s="15" t="s">
        <v>15</v>
      </c>
      <c r="T66" s="27">
        <f t="shared" si="0"/>
        <v>75.970695970695971</v>
      </c>
      <c r="U66" s="15" t="s">
        <v>15</v>
      </c>
      <c r="V66" s="15" t="s">
        <v>15</v>
      </c>
      <c r="W66" s="16" t="s">
        <v>15</v>
      </c>
      <c r="X66" s="17"/>
    </row>
    <row r="67" spans="1:24" ht="67.5" x14ac:dyDescent="0.25">
      <c r="A67" s="14" t="s">
        <v>199</v>
      </c>
      <c r="B67" s="13" t="s">
        <v>69</v>
      </c>
      <c r="C67" s="15" t="s">
        <v>15</v>
      </c>
      <c r="D67" s="15" t="s">
        <v>15</v>
      </c>
      <c r="E67" s="15" t="s">
        <v>15</v>
      </c>
      <c r="F67" s="15" t="s">
        <v>15</v>
      </c>
      <c r="G67" s="38">
        <v>273</v>
      </c>
      <c r="H67" s="39" t="s">
        <v>15</v>
      </c>
      <c r="I67" s="39" t="s">
        <v>15</v>
      </c>
      <c r="J67" s="39" t="s">
        <v>15</v>
      </c>
      <c r="K67" s="39" t="s">
        <v>15</v>
      </c>
      <c r="L67" s="39" t="s">
        <v>15</v>
      </c>
      <c r="M67" s="40" t="s">
        <v>15</v>
      </c>
      <c r="N67" s="39" t="s">
        <v>15</v>
      </c>
      <c r="O67" s="39" t="s">
        <v>15</v>
      </c>
      <c r="P67" s="39" t="s">
        <v>15</v>
      </c>
      <c r="Q67" s="38">
        <v>207.4</v>
      </c>
      <c r="R67" s="15" t="s">
        <v>15</v>
      </c>
      <c r="S67" s="15" t="s">
        <v>15</v>
      </c>
      <c r="T67" s="27">
        <f t="shared" si="0"/>
        <v>75.970695970695971</v>
      </c>
      <c r="U67" s="15" t="s">
        <v>15</v>
      </c>
      <c r="V67" s="15" t="s">
        <v>15</v>
      </c>
      <c r="W67" s="16" t="s">
        <v>15</v>
      </c>
      <c r="X67" s="17"/>
    </row>
    <row r="68" spans="1:24" ht="22.5" x14ac:dyDescent="0.25">
      <c r="A68" s="14" t="s">
        <v>200</v>
      </c>
      <c r="B68" s="23" t="s">
        <v>70</v>
      </c>
      <c r="C68" s="15" t="s">
        <v>15</v>
      </c>
      <c r="D68" s="15" t="s">
        <v>15</v>
      </c>
      <c r="E68" s="15" t="s">
        <v>15</v>
      </c>
      <c r="F68" s="15" t="s">
        <v>15</v>
      </c>
      <c r="G68" s="38">
        <v>773.6</v>
      </c>
      <c r="H68" s="39" t="s">
        <v>15</v>
      </c>
      <c r="I68" s="39" t="s">
        <v>15</v>
      </c>
      <c r="J68" s="39" t="s">
        <v>15</v>
      </c>
      <c r="K68" s="39" t="s">
        <v>15</v>
      </c>
      <c r="L68" s="39" t="s">
        <v>15</v>
      </c>
      <c r="M68" s="40" t="s">
        <v>15</v>
      </c>
      <c r="N68" s="39" t="s">
        <v>15</v>
      </c>
      <c r="O68" s="39" t="s">
        <v>15</v>
      </c>
      <c r="P68" s="39" t="s">
        <v>15</v>
      </c>
      <c r="Q68" s="38">
        <v>100</v>
      </c>
      <c r="R68" s="15" t="s">
        <v>15</v>
      </c>
      <c r="S68" s="15" t="s">
        <v>15</v>
      </c>
      <c r="T68" s="27">
        <f t="shared" si="0"/>
        <v>12.926577042399174</v>
      </c>
      <c r="U68" s="15" t="s">
        <v>15</v>
      </c>
      <c r="V68" s="15" t="s">
        <v>15</v>
      </c>
      <c r="W68" s="16" t="s">
        <v>15</v>
      </c>
      <c r="X68" s="17"/>
    </row>
    <row r="69" spans="1:24" x14ac:dyDescent="0.25">
      <c r="A69" s="14" t="s">
        <v>201</v>
      </c>
      <c r="B69" s="13" t="s">
        <v>71</v>
      </c>
      <c r="C69" s="15" t="s">
        <v>15</v>
      </c>
      <c r="D69" s="15" t="s">
        <v>15</v>
      </c>
      <c r="E69" s="15" t="s">
        <v>15</v>
      </c>
      <c r="F69" s="15" t="s">
        <v>15</v>
      </c>
      <c r="G69" s="38">
        <v>773.6</v>
      </c>
      <c r="H69" s="39"/>
      <c r="I69" s="39"/>
      <c r="J69" s="39"/>
      <c r="K69" s="39"/>
      <c r="L69" s="39"/>
      <c r="M69" s="40"/>
      <c r="N69" s="39"/>
      <c r="O69" s="39"/>
      <c r="P69" s="39"/>
      <c r="Q69" s="38">
        <v>100</v>
      </c>
      <c r="R69" s="15" t="s">
        <v>15</v>
      </c>
      <c r="S69" s="15" t="s">
        <v>15</v>
      </c>
      <c r="T69" s="27">
        <f t="shared" si="0"/>
        <v>12.926577042399174</v>
      </c>
      <c r="U69" s="15" t="s">
        <v>15</v>
      </c>
      <c r="V69" s="15" t="s">
        <v>15</v>
      </c>
      <c r="W69" s="16" t="s">
        <v>15</v>
      </c>
      <c r="X69" s="17"/>
    </row>
    <row r="70" spans="1:24" ht="22.5" x14ac:dyDescent="0.25">
      <c r="A70" s="14" t="s">
        <v>202</v>
      </c>
      <c r="B70" s="13" t="s">
        <v>72</v>
      </c>
      <c r="C70" s="15" t="s">
        <v>15</v>
      </c>
      <c r="D70" s="15" t="s">
        <v>15</v>
      </c>
      <c r="E70" s="15" t="s">
        <v>15</v>
      </c>
      <c r="F70" s="15" t="s">
        <v>15</v>
      </c>
      <c r="G70" s="38">
        <v>79.7</v>
      </c>
      <c r="H70" s="39"/>
      <c r="I70" s="39"/>
      <c r="J70" s="39"/>
      <c r="K70" s="39"/>
      <c r="L70" s="39"/>
      <c r="M70" s="40"/>
      <c r="N70" s="39"/>
      <c r="O70" s="39"/>
      <c r="P70" s="39"/>
      <c r="Q70" s="38">
        <v>43</v>
      </c>
      <c r="R70" s="15" t="s">
        <v>15</v>
      </c>
      <c r="S70" s="15" t="s">
        <v>15</v>
      </c>
      <c r="T70" s="27">
        <f t="shared" si="0"/>
        <v>53.952321204516942</v>
      </c>
      <c r="U70" s="15" t="s">
        <v>15</v>
      </c>
      <c r="V70" s="15" t="s">
        <v>15</v>
      </c>
      <c r="W70" s="16" t="s">
        <v>15</v>
      </c>
      <c r="X70" s="17"/>
    </row>
    <row r="71" spans="1:24" x14ac:dyDescent="0.25">
      <c r="A71" s="14" t="s">
        <v>203</v>
      </c>
      <c r="B71" s="13" t="s">
        <v>73</v>
      </c>
      <c r="C71" s="15" t="s">
        <v>15</v>
      </c>
      <c r="D71" s="15" t="s">
        <v>15</v>
      </c>
      <c r="E71" s="15" t="s">
        <v>15</v>
      </c>
      <c r="F71" s="15" t="s">
        <v>15</v>
      </c>
      <c r="G71" s="38">
        <v>9</v>
      </c>
      <c r="H71" s="39"/>
      <c r="I71" s="39"/>
      <c r="J71" s="39"/>
      <c r="K71" s="39"/>
      <c r="L71" s="39"/>
      <c r="M71" s="40"/>
      <c r="N71" s="39"/>
      <c r="O71" s="39"/>
      <c r="P71" s="39"/>
      <c r="Q71" s="38">
        <v>5.5</v>
      </c>
      <c r="R71" s="15" t="s">
        <v>15</v>
      </c>
      <c r="S71" s="15" t="s">
        <v>15</v>
      </c>
      <c r="T71" s="27">
        <f t="shared" si="0"/>
        <v>61.111111111111114</v>
      </c>
      <c r="U71" s="15" t="s">
        <v>15</v>
      </c>
      <c r="V71" s="15" t="s">
        <v>15</v>
      </c>
      <c r="W71" s="16" t="s">
        <v>15</v>
      </c>
      <c r="X71" s="17"/>
    </row>
    <row r="72" spans="1:24" x14ac:dyDescent="0.25">
      <c r="A72" s="14" t="s">
        <v>204</v>
      </c>
      <c r="B72" s="13" t="s">
        <v>74</v>
      </c>
      <c r="C72" s="15" t="s">
        <v>15</v>
      </c>
      <c r="D72" s="15" t="s">
        <v>15</v>
      </c>
      <c r="E72" s="15" t="s">
        <v>15</v>
      </c>
      <c r="F72" s="15" t="s">
        <v>15</v>
      </c>
      <c r="G72" s="38">
        <v>684.9</v>
      </c>
      <c r="H72" s="39"/>
      <c r="I72" s="39"/>
      <c r="J72" s="39"/>
      <c r="K72" s="39"/>
      <c r="L72" s="39"/>
      <c r="M72" s="40"/>
      <c r="N72" s="39"/>
      <c r="O72" s="39"/>
      <c r="P72" s="39"/>
      <c r="Q72" s="38">
        <v>51.5</v>
      </c>
      <c r="R72" s="15" t="s">
        <v>15</v>
      </c>
      <c r="S72" s="15" t="s">
        <v>15</v>
      </c>
      <c r="T72" s="27">
        <f t="shared" si="0"/>
        <v>7.5193458899109364</v>
      </c>
      <c r="U72" s="15" t="s">
        <v>15</v>
      </c>
      <c r="V72" s="15" t="s">
        <v>15</v>
      </c>
      <c r="W72" s="16" t="s">
        <v>15</v>
      </c>
      <c r="X72" s="17"/>
    </row>
    <row r="73" spans="1:24" x14ac:dyDescent="0.25">
      <c r="A73" s="14" t="s">
        <v>205</v>
      </c>
      <c r="B73" s="13" t="s">
        <v>75</v>
      </c>
      <c r="C73" s="15" t="s">
        <v>15</v>
      </c>
      <c r="D73" s="15" t="s">
        <v>15</v>
      </c>
      <c r="E73" s="15" t="s">
        <v>15</v>
      </c>
      <c r="F73" s="15" t="s">
        <v>15</v>
      </c>
      <c r="G73" s="38">
        <v>57.8</v>
      </c>
      <c r="H73" s="39"/>
      <c r="I73" s="39"/>
      <c r="J73" s="39"/>
      <c r="K73" s="39"/>
      <c r="L73" s="39"/>
      <c r="M73" s="40"/>
      <c r="N73" s="39"/>
      <c r="O73" s="39"/>
      <c r="P73" s="39"/>
      <c r="Q73" s="38">
        <v>9.9</v>
      </c>
      <c r="R73" s="15" t="s">
        <v>15</v>
      </c>
      <c r="S73" s="15" t="s">
        <v>15</v>
      </c>
      <c r="T73" s="27">
        <f t="shared" si="0"/>
        <v>17.1280276816609</v>
      </c>
      <c r="U73" s="15" t="s">
        <v>15</v>
      </c>
      <c r="V73" s="15" t="s">
        <v>15</v>
      </c>
      <c r="W73" s="16" t="s">
        <v>15</v>
      </c>
      <c r="X73" s="17"/>
    </row>
    <row r="74" spans="1:24" x14ac:dyDescent="0.25">
      <c r="A74" s="14" t="s">
        <v>206</v>
      </c>
      <c r="B74" s="13" t="s">
        <v>76</v>
      </c>
      <c r="C74" s="15" t="s">
        <v>15</v>
      </c>
      <c r="D74" s="15" t="s">
        <v>15</v>
      </c>
      <c r="E74" s="15" t="s">
        <v>15</v>
      </c>
      <c r="F74" s="15" t="s">
        <v>15</v>
      </c>
      <c r="G74" s="38">
        <v>627.1</v>
      </c>
      <c r="H74" s="39"/>
      <c r="I74" s="39"/>
      <c r="J74" s="39"/>
      <c r="K74" s="39"/>
      <c r="L74" s="39"/>
      <c r="M74" s="40"/>
      <c r="N74" s="39"/>
      <c r="O74" s="39"/>
      <c r="P74" s="39"/>
      <c r="Q74" s="38">
        <v>41.6</v>
      </c>
      <c r="R74" s="15" t="s">
        <v>15</v>
      </c>
      <c r="S74" s="15" t="s">
        <v>15</v>
      </c>
      <c r="T74" s="27">
        <f t="shared" ref="T74:T155" si="3">Q74/G74*100</f>
        <v>6.6337107319406803</v>
      </c>
      <c r="U74" s="15" t="s">
        <v>15</v>
      </c>
      <c r="V74" s="15" t="s">
        <v>15</v>
      </c>
      <c r="W74" s="16" t="s">
        <v>15</v>
      </c>
      <c r="X74" s="17"/>
    </row>
    <row r="75" spans="1:24" ht="22.5" x14ac:dyDescent="0.25">
      <c r="A75" s="14" t="s">
        <v>207</v>
      </c>
      <c r="B75" s="23" t="s">
        <v>77</v>
      </c>
      <c r="C75" s="15" t="s">
        <v>15</v>
      </c>
      <c r="D75" s="15" t="s">
        <v>15</v>
      </c>
      <c r="E75" s="15" t="s">
        <v>15</v>
      </c>
      <c r="F75" s="15" t="s">
        <v>15</v>
      </c>
      <c r="G75" s="38">
        <v>5056.3</v>
      </c>
      <c r="H75" s="39" t="s">
        <v>15</v>
      </c>
      <c r="I75" s="39" t="s">
        <v>15</v>
      </c>
      <c r="J75" s="39" t="s">
        <v>15</v>
      </c>
      <c r="K75" s="39" t="s">
        <v>15</v>
      </c>
      <c r="L75" s="39" t="s">
        <v>15</v>
      </c>
      <c r="M75" s="40" t="s">
        <v>15</v>
      </c>
      <c r="N75" s="39" t="s">
        <v>15</v>
      </c>
      <c r="O75" s="39" t="s">
        <v>15</v>
      </c>
      <c r="P75" s="39" t="s">
        <v>15</v>
      </c>
      <c r="Q75" s="38">
        <v>2996.5</v>
      </c>
      <c r="R75" s="15" t="s">
        <v>15</v>
      </c>
      <c r="S75" s="15" t="s">
        <v>15</v>
      </c>
      <c r="T75" s="27">
        <f t="shared" si="3"/>
        <v>59.262701975753018</v>
      </c>
      <c r="U75" s="15" t="s">
        <v>15</v>
      </c>
      <c r="V75" s="15" t="s">
        <v>15</v>
      </c>
      <c r="W75" s="16" t="s">
        <v>15</v>
      </c>
      <c r="X75" s="17"/>
    </row>
    <row r="76" spans="1:24" x14ac:dyDescent="0.25">
      <c r="A76" s="14" t="s">
        <v>208</v>
      </c>
      <c r="B76" s="13" t="s">
        <v>78</v>
      </c>
      <c r="C76" s="15" t="s">
        <v>15</v>
      </c>
      <c r="D76" s="15" t="s">
        <v>15</v>
      </c>
      <c r="E76" s="15" t="s">
        <v>15</v>
      </c>
      <c r="F76" s="15" t="s">
        <v>15</v>
      </c>
      <c r="G76" s="38">
        <v>3573.2</v>
      </c>
      <c r="H76" s="39"/>
      <c r="I76" s="39"/>
      <c r="J76" s="39"/>
      <c r="K76" s="39"/>
      <c r="L76" s="39"/>
      <c r="M76" s="40"/>
      <c r="N76" s="39"/>
      <c r="O76" s="39"/>
      <c r="P76" s="39"/>
      <c r="Q76" s="38">
        <v>2038.3</v>
      </c>
      <c r="R76" s="15" t="s">
        <v>15</v>
      </c>
      <c r="S76" s="15" t="s">
        <v>15</v>
      </c>
      <c r="T76" s="27">
        <f t="shared" si="3"/>
        <v>57.044106123362816</v>
      </c>
      <c r="U76" s="15" t="s">
        <v>15</v>
      </c>
      <c r="V76" s="15" t="s">
        <v>15</v>
      </c>
      <c r="W76" s="16" t="s">
        <v>15</v>
      </c>
      <c r="X76" s="17"/>
    </row>
    <row r="77" spans="1:24" x14ac:dyDescent="0.25">
      <c r="A77" s="14" t="s">
        <v>209</v>
      </c>
      <c r="B77" s="13" t="s">
        <v>79</v>
      </c>
      <c r="C77" s="15" t="s">
        <v>15</v>
      </c>
      <c r="D77" s="15" t="s">
        <v>15</v>
      </c>
      <c r="E77" s="15" t="s">
        <v>15</v>
      </c>
      <c r="F77" s="15" t="s">
        <v>15</v>
      </c>
      <c r="G77" s="38">
        <v>3583.2</v>
      </c>
      <c r="H77" s="39"/>
      <c r="I77" s="39"/>
      <c r="J77" s="39"/>
      <c r="K77" s="39"/>
      <c r="L77" s="39"/>
      <c r="M77" s="40"/>
      <c r="N77" s="39"/>
      <c r="O77" s="39"/>
      <c r="P77" s="39"/>
      <c r="Q77" s="38">
        <v>2038.3</v>
      </c>
      <c r="R77" s="15" t="s">
        <v>15</v>
      </c>
      <c r="S77" s="15" t="s">
        <v>15</v>
      </c>
      <c r="T77" s="27">
        <f t="shared" si="3"/>
        <v>56.8849073453896</v>
      </c>
      <c r="U77" s="15" t="s">
        <v>15</v>
      </c>
      <c r="V77" s="15" t="s">
        <v>15</v>
      </c>
      <c r="W77" s="16" t="s">
        <v>15</v>
      </c>
      <c r="X77" s="17"/>
    </row>
    <row r="78" spans="1:24" ht="22.5" x14ac:dyDescent="0.25">
      <c r="A78" s="14" t="s">
        <v>210</v>
      </c>
      <c r="B78" s="13" t="s">
        <v>80</v>
      </c>
      <c r="C78" s="15" t="s">
        <v>15</v>
      </c>
      <c r="D78" s="15" t="s">
        <v>15</v>
      </c>
      <c r="E78" s="15" t="s">
        <v>15</v>
      </c>
      <c r="F78" s="15" t="s">
        <v>15</v>
      </c>
      <c r="G78" s="38">
        <v>3583.2</v>
      </c>
      <c r="H78" s="39"/>
      <c r="I78" s="39"/>
      <c r="J78" s="39"/>
      <c r="K78" s="39"/>
      <c r="L78" s="39"/>
      <c r="M78" s="40"/>
      <c r="N78" s="39"/>
      <c r="O78" s="39"/>
      <c r="P78" s="39"/>
      <c r="Q78" s="38">
        <v>2038.3</v>
      </c>
      <c r="R78" s="15" t="s">
        <v>15</v>
      </c>
      <c r="S78" s="15" t="s">
        <v>15</v>
      </c>
      <c r="T78" s="27">
        <f t="shared" si="3"/>
        <v>56.8849073453896</v>
      </c>
      <c r="U78" s="15" t="s">
        <v>15</v>
      </c>
      <c r="V78" s="15" t="s">
        <v>15</v>
      </c>
      <c r="W78" s="16" t="s">
        <v>15</v>
      </c>
      <c r="X78" s="17"/>
    </row>
    <row r="79" spans="1:24" x14ac:dyDescent="0.25">
      <c r="A79" s="14" t="s">
        <v>211</v>
      </c>
      <c r="B79" s="13" t="s">
        <v>81</v>
      </c>
      <c r="C79" s="15" t="s">
        <v>15</v>
      </c>
      <c r="D79" s="15" t="s">
        <v>15</v>
      </c>
      <c r="E79" s="15" t="s">
        <v>15</v>
      </c>
      <c r="F79" s="15" t="s">
        <v>15</v>
      </c>
      <c r="G79" s="38">
        <v>1483.1</v>
      </c>
      <c r="H79" s="39"/>
      <c r="I79" s="39"/>
      <c r="J79" s="39"/>
      <c r="K79" s="39"/>
      <c r="L79" s="39"/>
      <c r="M79" s="40"/>
      <c r="N79" s="39"/>
      <c r="O79" s="39"/>
      <c r="P79" s="39"/>
      <c r="Q79" s="38">
        <v>958.2</v>
      </c>
      <c r="R79" s="15" t="s">
        <v>15</v>
      </c>
      <c r="S79" s="15" t="s">
        <v>15</v>
      </c>
      <c r="T79" s="27">
        <f t="shared" si="3"/>
        <v>64.607915851931779</v>
      </c>
      <c r="U79" s="15" t="s">
        <v>15</v>
      </c>
      <c r="V79" s="15" t="s">
        <v>15</v>
      </c>
      <c r="W79" s="16" t="s">
        <v>15</v>
      </c>
      <c r="X79" s="17"/>
    </row>
    <row r="80" spans="1:24" ht="22.5" x14ac:dyDescent="0.25">
      <c r="A80" s="14" t="s">
        <v>212</v>
      </c>
      <c r="B80" s="13" t="s">
        <v>82</v>
      </c>
      <c r="C80" s="15" t="s">
        <v>15</v>
      </c>
      <c r="D80" s="15" t="s">
        <v>15</v>
      </c>
      <c r="E80" s="15" t="s">
        <v>15</v>
      </c>
      <c r="F80" s="15" t="s">
        <v>15</v>
      </c>
      <c r="G80" s="38">
        <v>1371.8</v>
      </c>
      <c r="H80" s="39"/>
      <c r="I80" s="39"/>
      <c r="J80" s="39"/>
      <c r="K80" s="39"/>
      <c r="L80" s="39"/>
      <c r="M80" s="40"/>
      <c r="N80" s="39"/>
      <c r="O80" s="39"/>
      <c r="P80" s="39"/>
      <c r="Q80" s="38">
        <v>842.3</v>
      </c>
      <c r="R80" s="15" t="s">
        <v>15</v>
      </c>
      <c r="S80" s="15" t="s">
        <v>15</v>
      </c>
      <c r="T80" s="27">
        <f t="shared" si="3"/>
        <v>61.401078874471494</v>
      </c>
      <c r="U80" s="15" t="s">
        <v>15</v>
      </c>
      <c r="V80" s="15" t="s">
        <v>15</v>
      </c>
      <c r="W80" s="16" t="s">
        <v>15</v>
      </c>
      <c r="X80" s="17"/>
    </row>
    <row r="81" spans="1:24" ht="33.75" x14ac:dyDescent="0.25">
      <c r="A81" s="14" t="s">
        <v>213</v>
      </c>
      <c r="B81" s="13" t="s">
        <v>83</v>
      </c>
      <c r="C81" s="15" t="s">
        <v>15</v>
      </c>
      <c r="D81" s="15" t="s">
        <v>15</v>
      </c>
      <c r="E81" s="15" t="s">
        <v>15</v>
      </c>
      <c r="F81" s="15" t="s">
        <v>15</v>
      </c>
      <c r="G81" s="38">
        <v>1371.8</v>
      </c>
      <c r="H81" s="39"/>
      <c r="I81" s="39"/>
      <c r="J81" s="39"/>
      <c r="K81" s="39"/>
      <c r="L81" s="39"/>
      <c r="M81" s="40"/>
      <c r="N81" s="39"/>
      <c r="O81" s="39"/>
      <c r="P81" s="39"/>
      <c r="Q81" s="38">
        <v>842.3</v>
      </c>
      <c r="R81" s="15" t="s">
        <v>15</v>
      </c>
      <c r="S81" s="15" t="s">
        <v>15</v>
      </c>
      <c r="T81" s="27">
        <f t="shared" si="3"/>
        <v>61.401078874471494</v>
      </c>
      <c r="U81" s="15" t="s">
        <v>15</v>
      </c>
      <c r="V81" s="15" t="s">
        <v>15</v>
      </c>
      <c r="W81" s="16" t="s">
        <v>15</v>
      </c>
      <c r="X81" s="17"/>
    </row>
    <row r="82" spans="1:24" x14ac:dyDescent="0.25">
      <c r="A82" s="14" t="s">
        <v>214</v>
      </c>
      <c r="B82" s="13" t="s">
        <v>84</v>
      </c>
      <c r="C82" s="15" t="s">
        <v>15</v>
      </c>
      <c r="D82" s="15" t="s">
        <v>15</v>
      </c>
      <c r="E82" s="15" t="s">
        <v>15</v>
      </c>
      <c r="F82" s="15" t="s">
        <v>15</v>
      </c>
      <c r="G82" s="38">
        <v>111.3</v>
      </c>
      <c r="H82" s="39"/>
      <c r="I82" s="39"/>
      <c r="J82" s="39"/>
      <c r="K82" s="39"/>
      <c r="L82" s="39"/>
      <c r="M82" s="40"/>
      <c r="N82" s="39"/>
      <c r="O82" s="39"/>
      <c r="P82" s="39"/>
      <c r="Q82" s="38">
        <v>115.9</v>
      </c>
      <c r="R82" s="15" t="s">
        <v>15</v>
      </c>
      <c r="S82" s="15" t="s">
        <v>15</v>
      </c>
      <c r="T82" s="27">
        <f t="shared" si="3"/>
        <v>104.1329739442947</v>
      </c>
      <c r="U82" s="15" t="s">
        <v>15</v>
      </c>
      <c r="V82" s="15" t="s">
        <v>15</v>
      </c>
      <c r="W82" s="16" t="s">
        <v>15</v>
      </c>
      <c r="X82" s="17"/>
    </row>
    <row r="83" spans="1:24" ht="22.5" x14ac:dyDescent="0.25">
      <c r="A83" s="14" t="s">
        <v>215</v>
      </c>
      <c r="B83" s="13" t="s">
        <v>85</v>
      </c>
      <c r="C83" s="15" t="s">
        <v>15</v>
      </c>
      <c r="D83" s="15" t="s">
        <v>15</v>
      </c>
      <c r="E83" s="15" t="s">
        <v>15</v>
      </c>
      <c r="F83" s="15" t="s">
        <v>15</v>
      </c>
      <c r="G83" s="38">
        <v>111.3</v>
      </c>
      <c r="H83" s="39"/>
      <c r="I83" s="39"/>
      <c r="J83" s="39"/>
      <c r="K83" s="39"/>
      <c r="L83" s="39"/>
      <c r="M83" s="40"/>
      <c r="N83" s="39"/>
      <c r="O83" s="39"/>
      <c r="P83" s="39"/>
      <c r="Q83" s="38">
        <v>115.9</v>
      </c>
      <c r="R83" s="15" t="s">
        <v>15</v>
      </c>
      <c r="S83" s="15" t="s">
        <v>15</v>
      </c>
      <c r="T83" s="27">
        <f t="shared" si="3"/>
        <v>104.1329739442947</v>
      </c>
      <c r="U83" s="15" t="s">
        <v>15</v>
      </c>
      <c r="V83" s="15" t="s">
        <v>15</v>
      </c>
      <c r="W83" s="16" t="s">
        <v>15</v>
      </c>
      <c r="X83" s="17"/>
    </row>
    <row r="84" spans="1:24" ht="22.5" x14ac:dyDescent="0.25">
      <c r="A84" s="14" t="s">
        <v>216</v>
      </c>
      <c r="B84" s="23" t="s">
        <v>86</v>
      </c>
      <c r="C84" s="15" t="s">
        <v>15</v>
      </c>
      <c r="D84" s="15" t="s">
        <v>15</v>
      </c>
      <c r="E84" s="15" t="s">
        <v>15</v>
      </c>
      <c r="F84" s="15" t="s">
        <v>15</v>
      </c>
      <c r="G84" s="38">
        <v>0</v>
      </c>
      <c r="H84" s="39" t="s">
        <v>15</v>
      </c>
      <c r="I84" s="39" t="s">
        <v>15</v>
      </c>
      <c r="J84" s="39" t="s">
        <v>15</v>
      </c>
      <c r="K84" s="39" t="s">
        <v>15</v>
      </c>
      <c r="L84" s="39" t="s">
        <v>15</v>
      </c>
      <c r="M84" s="40" t="s">
        <v>15</v>
      </c>
      <c r="N84" s="39" t="s">
        <v>15</v>
      </c>
      <c r="O84" s="39" t="s">
        <v>15</v>
      </c>
      <c r="P84" s="39" t="s">
        <v>15</v>
      </c>
      <c r="Q84" s="38">
        <v>0</v>
      </c>
      <c r="R84" s="15" t="s">
        <v>15</v>
      </c>
      <c r="S84" s="15" t="s">
        <v>15</v>
      </c>
      <c r="T84" s="27"/>
      <c r="U84" s="15" t="s">
        <v>15</v>
      </c>
      <c r="V84" s="15" t="s">
        <v>15</v>
      </c>
      <c r="W84" s="16" t="s">
        <v>15</v>
      </c>
      <c r="X84" s="17"/>
    </row>
    <row r="85" spans="1:24" ht="22.5" x14ac:dyDescent="0.25">
      <c r="A85" s="14" t="s">
        <v>217</v>
      </c>
      <c r="B85" s="13" t="s">
        <v>87</v>
      </c>
      <c r="C85" s="15" t="s">
        <v>15</v>
      </c>
      <c r="D85" s="15" t="s">
        <v>15</v>
      </c>
      <c r="E85" s="15" t="s">
        <v>15</v>
      </c>
      <c r="F85" s="15" t="s">
        <v>15</v>
      </c>
      <c r="G85" s="38">
        <v>0</v>
      </c>
      <c r="H85" s="39" t="s">
        <v>15</v>
      </c>
      <c r="I85" s="39" t="s">
        <v>15</v>
      </c>
      <c r="J85" s="39" t="s">
        <v>15</v>
      </c>
      <c r="K85" s="39" t="s">
        <v>15</v>
      </c>
      <c r="L85" s="39" t="s">
        <v>15</v>
      </c>
      <c r="M85" s="40" t="s">
        <v>15</v>
      </c>
      <c r="N85" s="39" t="s">
        <v>15</v>
      </c>
      <c r="O85" s="39" t="s">
        <v>15</v>
      </c>
      <c r="P85" s="39" t="s">
        <v>15</v>
      </c>
      <c r="Q85" s="38">
        <v>0</v>
      </c>
      <c r="R85" s="15" t="s">
        <v>15</v>
      </c>
      <c r="S85" s="15" t="s">
        <v>15</v>
      </c>
      <c r="T85" s="27"/>
      <c r="U85" s="15" t="s">
        <v>15</v>
      </c>
      <c r="V85" s="15" t="s">
        <v>15</v>
      </c>
      <c r="W85" s="16" t="s">
        <v>15</v>
      </c>
      <c r="X85" s="17"/>
    </row>
    <row r="86" spans="1:24" ht="22.5" x14ac:dyDescent="0.25">
      <c r="A86" s="14" t="s">
        <v>218</v>
      </c>
      <c r="B86" s="13" t="s">
        <v>88</v>
      </c>
      <c r="C86" s="15" t="s">
        <v>15</v>
      </c>
      <c r="D86" s="15" t="s">
        <v>15</v>
      </c>
      <c r="E86" s="15" t="s">
        <v>15</v>
      </c>
      <c r="F86" s="15" t="s">
        <v>15</v>
      </c>
      <c r="G86" s="38">
        <v>0</v>
      </c>
      <c r="H86" s="39" t="s">
        <v>15</v>
      </c>
      <c r="I86" s="39" t="s">
        <v>15</v>
      </c>
      <c r="J86" s="39" t="s">
        <v>15</v>
      </c>
      <c r="K86" s="39" t="s">
        <v>15</v>
      </c>
      <c r="L86" s="39" t="s">
        <v>15</v>
      </c>
      <c r="M86" s="40" t="s">
        <v>15</v>
      </c>
      <c r="N86" s="39" t="s">
        <v>15</v>
      </c>
      <c r="O86" s="39" t="s">
        <v>15</v>
      </c>
      <c r="P86" s="39" t="s">
        <v>15</v>
      </c>
      <c r="Q86" s="38">
        <v>0</v>
      </c>
      <c r="R86" s="15" t="s">
        <v>15</v>
      </c>
      <c r="S86" s="15" t="s">
        <v>15</v>
      </c>
      <c r="T86" s="27"/>
      <c r="U86" s="15" t="s">
        <v>15</v>
      </c>
      <c r="V86" s="15" t="s">
        <v>15</v>
      </c>
      <c r="W86" s="16" t="s">
        <v>15</v>
      </c>
      <c r="X86" s="17"/>
    </row>
    <row r="87" spans="1:24" ht="33.75" x14ac:dyDescent="0.25">
      <c r="A87" s="14" t="s">
        <v>219</v>
      </c>
      <c r="B87" s="13" t="s">
        <v>89</v>
      </c>
      <c r="C87" s="15" t="s">
        <v>15</v>
      </c>
      <c r="D87" s="15" t="s">
        <v>15</v>
      </c>
      <c r="E87" s="15" t="s">
        <v>15</v>
      </c>
      <c r="F87" s="15" t="s">
        <v>15</v>
      </c>
      <c r="G87" s="38">
        <v>0</v>
      </c>
      <c r="H87" s="39" t="s">
        <v>15</v>
      </c>
      <c r="I87" s="39" t="s">
        <v>15</v>
      </c>
      <c r="J87" s="39" t="s">
        <v>15</v>
      </c>
      <c r="K87" s="39" t="s">
        <v>15</v>
      </c>
      <c r="L87" s="39" t="s">
        <v>15</v>
      </c>
      <c r="M87" s="40" t="s">
        <v>15</v>
      </c>
      <c r="N87" s="39" t="s">
        <v>15</v>
      </c>
      <c r="O87" s="39" t="s">
        <v>15</v>
      </c>
      <c r="P87" s="39" t="s">
        <v>15</v>
      </c>
      <c r="Q87" s="38">
        <v>0</v>
      </c>
      <c r="R87" s="15" t="s">
        <v>15</v>
      </c>
      <c r="S87" s="15" t="s">
        <v>15</v>
      </c>
      <c r="T87" s="27"/>
      <c r="U87" s="15" t="s">
        <v>15</v>
      </c>
      <c r="V87" s="15" t="s">
        <v>15</v>
      </c>
      <c r="W87" s="16" t="s">
        <v>15</v>
      </c>
      <c r="X87" s="17"/>
    </row>
    <row r="88" spans="1:24" x14ac:dyDescent="0.25">
      <c r="A88" s="14" t="s">
        <v>220</v>
      </c>
      <c r="B88" s="23" t="s">
        <v>90</v>
      </c>
      <c r="C88" s="15" t="s">
        <v>15</v>
      </c>
      <c r="D88" s="15" t="s">
        <v>15</v>
      </c>
      <c r="E88" s="15" t="s">
        <v>15</v>
      </c>
      <c r="F88" s="15" t="s">
        <v>15</v>
      </c>
      <c r="G88" s="38">
        <v>611.70000000000005</v>
      </c>
      <c r="H88" s="39" t="s">
        <v>15</v>
      </c>
      <c r="I88" s="39" t="s">
        <v>15</v>
      </c>
      <c r="J88" s="39" t="s">
        <v>15</v>
      </c>
      <c r="K88" s="39" t="s">
        <v>15</v>
      </c>
      <c r="L88" s="39" t="s">
        <v>15</v>
      </c>
      <c r="M88" s="40" t="s">
        <v>15</v>
      </c>
      <c r="N88" s="39" t="s">
        <v>15</v>
      </c>
      <c r="O88" s="39" t="s">
        <v>15</v>
      </c>
      <c r="P88" s="39" t="s">
        <v>15</v>
      </c>
      <c r="Q88" s="38">
        <v>2504</v>
      </c>
      <c r="R88" s="15" t="s">
        <v>15</v>
      </c>
      <c r="S88" s="15" t="s">
        <v>15</v>
      </c>
      <c r="T88" s="27">
        <f t="shared" si="3"/>
        <v>409.35098904691836</v>
      </c>
      <c r="U88" s="15" t="s">
        <v>15</v>
      </c>
      <c r="V88" s="15" t="s">
        <v>15</v>
      </c>
      <c r="W88" s="16" t="s">
        <v>15</v>
      </c>
      <c r="X88" s="17"/>
    </row>
    <row r="89" spans="1:24" ht="33.75" x14ac:dyDescent="0.25">
      <c r="A89" s="14" t="s">
        <v>221</v>
      </c>
      <c r="B89" s="13" t="s">
        <v>91</v>
      </c>
      <c r="C89" s="15" t="s">
        <v>15</v>
      </c>
      <c r="D89" s="15" t="s">
        <v>15</v>
      </c>
      <c r="E89" s="15" t="s">
        <v>15</v>
      </c>
      <c r="F89" s="15" t="s">
        <v>15</v>
      </c>
      <c r="G89" s="38">
        <v>17.5</v>
      </c>
      <c r="H89" s="39"/>
      <c r="I89" s="39"/>
      <c r="J89" s="39"/>
      <c r="K89" s="39"/>
      <c r="L89" s="39"/>
      <c r="M89" s="40"/>
      <c r="N89" s="39"/>
      <c r="O89" s="39"/>
      <c r="P89" s="39"/>
      <c r="Q89" s="38">
        <v>74.7</v>
      </c>
      <c r="R89" s="15" t="s">
        <v>15</v>
      </c>
      <c r="S89" s="15" t="s">
        <v>15</v>
      </c>
      <c r="T89" s="27">
        <f t="shared" si="3"/>
        <v>426.85714285714289</v>
      </c>
      <c r="U89" s="15" t="s">
        <v>15</v>
      </c>
      <c r="V89" s="15" t="s">
        <v>15</v>
      </c>
      <c r="W89" s="16" t="s">
        <v>15</v>
      </c>
      <c r="X89" s="17"/>
    </row>
    <row r="90" spans="1:24" ht="45" x14ac:dyDescent="0.25">
      <c r="A90" s="14" t="s">
        <v>269</v>
      </c>
      <c r="B90" s="13" t="s">
        <v>270</v>
      </c>
      <c r="C90" s="15"/>
      <c r="D90" s="15"/>
      <c r="E90" s="15"/>
      <c r="F90" s="15"/>
      <c r="G90" s="38">
        <v>0</v>
      </c>
      <c r="H90" s="39"/>
      <c r="I90" s="39"/>
      <c r="J90" s="39"/>
      <c r="K90" s="39"/>
      <c r="L90" s="39"/>
      <c r="M90" s="40"/>
      <c r="N90" s="39"/>
      <c r="O90" s="39"/>
      <c r="P90" s="39"/>
      <c r="Q90" s="38">
        <v>4.0999999999999996</v>
      </c>
      <c r="R90" s="15"/>
      <c r="S90" s="15"/>
      <c r="T90" s="27"/>
      <c r="U90" s="15"/>
      <c r="V90" s="15"/>
      <c r="W90" s="16"/>
      <c r="X90" s="17"/>
    </row>
    <row r="91" spans="1:24" ht="67.5" x14ac:dyDescent="0.25">
      <c r="A91" s="14" t="s">
        <v>272</v>
      </c>
      <c r="B91" s="13" t="s">
        <v>271</v>
      </c>
      <c r="C91" s="15"/>
      <c r="D91" s="15"/>
      <c r="E91" s="15"/>
      <c r="F91" s="15"/>
      <c r="G91" s="38">
        <v>0</v>
      </c>
      <c r="H91" s="39"/>
      <c r="I91" s="39"/>
      <c r="J91" s="39"/>
      <c r="K91" s="39"/>
      <c r="L91" s="39"/>
      <c r="M91" s="40"/>
      <c r="N91" s="39"/>
      <c r="O91" s="39"/>
      <c r="P91" s="39"/>
      <c r="Q91" s="38">
        <v>4.0999999999999996</v>
      </c>
      <c r="R91" s="15"/>
      <c r="S91" s="15"/>
      <c r="T91" s="27"/>
      <c r="U91" s="15"/>
      <c r="V91" s="15"/>
      <c r="W91" s="16"/>
      <c r="X91" s="17"/>
    </row>
    <row r="92" spans="1:24" ht="56.25" x14ac:dyDescent="0.25">
      <c r="A92" s="14" t="s">
        <v>222</v>
      </c>
      <c r="B92" s="13" t="s">
        <v>92</v>
      </c>
      <c r="C92" s="15" t="s">
        <v>15</v>
      </c>
      <c r="D92" s="15" t="s">
        <v>15</v>
      </c>
      <c r="E92" s="15" t="s">
        <v>15</v>
      </c>
      <c r="F92" s="15" t="s">
        <v>15</v>
      </c>
      <c r="G92" s="38">
        <v>0</v>
      </c>
      <c r="H92" s="39"/>
      <c r="I92" s="39"/>
      <c r="J92" s="39"/>
      <c r="K92" s="39"/>
      <c r="L92" s="39"/>
      <c r="M92" s="40"/>
      <c r="N92" s="39"/>
      <c r="O92" s="39"/>
      <c r="P92" s="39"/>
      <c r="Q92" s="38">
        <v>4.5</v>
      </c>
      <c r="R92" s="15" t="s">
        <v>15</v>
      </c>
      <c r="S92" s="15" t="s">
        <v>15</v>
      </c>
      <c r="T92" s="27"/>
      <c r="U92" s="15" t="s">
        <v>15</v>
      </c>
      <c r="V92" s="15" t="s">
        <v>15</v>
      </c>
      <c r="W92" s="16" t="s">
        <v>15</v>
      </c>
      <c r="X92" s="17"/>
    </row>
    <row r="93" spans="1:24" ht="78.75" x14ac:dyDescent="0.25">
      <c r="A93" s="14" t="s">
        <v>223</v>
      </c>
      <c r="B93" s="13" t="s">
        <v>93</v>
      </c>
      <c r="C93" s="15" t="s">
        <v>15</v>
      </c>
      <c r="D93" s="15" t="s">
        <v>15</v>
      </c>
      <c r="E93" s="15" t="s">
        <v>15</v>
      </c>
      <c r="F93" s="15" t="s">
        <v>15</v>
      </c>
      <c r="G93" s="38">
        <v>0</v>
      </c>
      <c r="H93" s="39"/>
      <c r="I93" s="39"/>
      <c r="J93" s="39"/>
      <c r="K93" s="39"/>
      <c r="L93" s="39"/>
      <c r="M93" s="40"/>
      <c r="N93" s="39"/>
      <c r="O93" s="39"/>
      <c r="P93" s="39"/>
      <c r="Q93" s="38">
        <v>4.5</v>
      </c>
      <c r="R93" s="15" t="s">
        <v>15</v>
      </c>
      <c r="S93" s="15" t="s">
        <v>15</v>
      </c>
      <c r="T93" s="27"/>
      <c r="U93" s="15" t="s">
        <v>15</v>
      </c>
      <c r="V93" s="15" t="s">
        <v>15</v>
      </c>
      <c r="W93" s="16" t="s">
        <v>15</v>
      </c>
      <c r="X93" s="17"/>
    </row>
    <row r="94" spans="1:24" ht="48" customHeight="1" x14ac:dyDescent="0.25">
      <c r="A94" s="14" t="s">
        <v>308</v>
      </c>
      <c r="B94" s="13" t="s">
        <v>306</v>
      </c>
      <c r="C94" s="15"/>
      <c r="D94" s="15"/>
      <c r="E94" s="15"/>
      <c r="F94" s="15"/>
      <c r="G94" s="38"/>
      <c r="H94" s="39"/>
      <c r="I94" s="39"/>
      <c r="J94" s="39"/>
      <c r="K94" s="39"/>
      <c r="L94" s="39"/>
      <c r="M94" s="40"/>
      <c r="N94" s="39"/>
      <c r="O94" s="39"/>
      <c r="P94" s="39"/>
      <c r="Q94" s="38">
        <v>2.4</v>
      </c>
      <c r="R94" s="15"/>
      <c r="S94" s="15"/>
      <c r="T94" s="27"/>
      <c r="U94" s="15"/>
      <c r="V94" s="15"/>
      <c r="W94" s="16"/>
      <c r="X94" s="17"/>
    </row>
    <row r="95" spans="1:24" ht="70.5" customHeight="1" x14ac:dyDescent="0.25">
      <c r="A95" s="14" t="s">
        <v>309</v>
      </c>
      <c r="B95" s="13" t="s">
        <v>307</v>
      </c>
      <c r="C95" s="15"/>
      <c r="D95" s="15"/>
      <c r="E95" s="15"/>
      <c r="F95" s="15"/>
      <c r="G95" s="38"/>
      <c r="H95" s="39"/>
      <c r="I95" s="39"/>
      <c r="J95" s="39"/>
      <c r="K95" s="39"/>
      <c r="L95" s="39"/>
      <c r="M95" s="40"/>
      <c r="N95" s="39"/>
      <c r="O95" s="39"/>
      <c r="P95" s="39"/>
      <c r="Q95" s="38">
        <v>2.4</v>
      </c>
      <c r="R95" s="15"/>
      <c r="S95" s="15"/>
      <c r="T95" s="27"/>
      <c r="U95" s="15"/>
      <c r="V95" s="15"/>
      <c r="W95" s="16"/>
      <c r="X95" s="17"/>
    </row>
    <row r="96" spans="1:24" ht="56.25" x14ac:dyDescent="0.25">
      <c r="A96" s="14" t="s">
        <v>273</v>
      </c>
      <c r="B96" s="13" t="s">
        <v>274</v>
      </c>
      <c r="C96" s="15"/>
      <c r="D96" s="15"/>
      <c r="E96" s="15"/>
      <c r="F96" s="15"/>
      <c r="G96" s="38">
        <v>0</v>
      </c>
      <c r="H96" s="39"/>
      <c r="I96" s="39"/>
      <c r="J96" s="39"/>
      <c r="K96" s="39"/>
      <c r="L96" s="39"/>
      <c r="M96" s="40"/>
      <c r="N96" s="39"/>
      <c r="O96" s="39"/>
      <c r="P96" s="39"/>
      <c r="Q96" s="38">
        <v>16</v>
      </c>
      <c r="R96" s="15"/>
      <c r="S96" s="15"/>
      <c r="T96" s="27"/>
      <c r="U96" s="15"/>
      <c r="V96" s="15"/>
      <c r="W96" s="16"/>
      <c r="X96" s="17"/>
    </row>
    <row r="97" spans="1:24" ht="78.75" x14ac:dyDescent="0.25">
      <c r="A97" s="14" t="s">
        <v>276</v>
      </c>
      <c r="B97" s="13" t="s">
        <v>275</v>
      </c>
      <c r="C97" s="15"/>
      <c r="D97" s="15"/>
      <c r="E97" s="15"/>
      <c r="F97" s="15"/>
      <c r="G97" s="38">
        <v>0</v>
      </c>
      <c r="H97" s="39"/>
      <c r="I97" s="39"/>
      <c r="J97" s="39"/>
      <c r="K97" s="39"/>
      <c r="L97" s="39"/>
      <c r="M97" s="40"/>
      <c r="N97" s="39"/>
      <c r="O97" s="39"/>
      <c r="P97" s="39"/>
      <c r="Q97" s="38">
        <v>16</v>
      </c>
      <c r="R97" s="15"/>
      <c r="S97" s="15"/>
      <c r="T97" s="27"/>
      <c r="U97" s="15"/>
      <c r="V97" s="15"/>
      <c r="W97" s="16"/>
      <c r="X97" s="17"/>
    </row>
    <row r="98" spans="1:24" ht="45" x14ac:dyDescent="0.25">
      <c r="A98" s="14" t="s">
        <v>224</v>
      </c>
      <c r="B98" s="13" t="s">
        <v>94</v>
      </c>
      <c r="C98" s="15" t="s">
        <v>15</v>
      </c>
      <c r="D98" s="15" t="s">
        <v>15</v>
      </c>
      <c r="E98" s="15" t="s">
        <v>15</v>
      </c>
      <c r="F98" s="15" t="s">
        <v>15</v>
      </c>
      <c r="G98" s="38">
        <v>1.5</v>
      </c>
      <c r="H98" s="39"/>
      <c r="I98" s="39"/>
      <c r="J98" s="39"/>
      <c r="K98" s="39"/>
      <c r="L98" s="39"/>
      <c r="M98" s="40"/>
      <c r="N98" s="39"/>
      <c r="O98" s="39"/>
      <c r="P98" s="39"/>
      <c r="Q98" s="38"/>
      <c r="R98" s="15" t="s">
        <v>15</v>
      </c>
      <c r="S98" s="15" t="s">
        <v>15</v>
      </c>
      <c r="T98" s="27"/>
      <c r="U98" s="15" t="s">
        <v>15</v>
      </c>
      <c r="V98" s="15" t="s">
        <v>15</v>
      </c>
      <c r="W98" s="16" t="s">
        <v>15</v>
      </c>
      <c r="X98" s="17"/>
    </row>
    <row r="99" spans="1:24" ht="67.5" x14ac:dyDescent="0.25">
      <c r="A99" s="14" t="s">
        <v>225</v>
      </c>
      <c r="B99" s="13" t="s">
        <v>95</v>
      </c>
      <c r="C99" s="15" t="s">
        <v>15</v>
      </c>
      <c r="D99" s="15" t="s">
        <v>15</v>
      </c>
      <c r="E99" s="15" t="s">
        <v>15</v>
      </c>
      <c r="F99" s="15" t="s">
        <v>15</v>
      </c>
      <c r="G99" s="38">
        <v>1.5</v>
      </c>
      <c r="H99" s="39" t="s">
        <v>15</v>
      </c>
      <c r="I99" s="39" t="s">
        <v>15</v>
      </c>
      <c r="J99" s="39" t="s">
        <v>15</v>
      </c>
      <c r="K99" s="39" t="s">
        <v>15</v>
      </c>
      <c r="L99" s="39" t="s">
        <v>15</v>
      </c>
      <c r="M99" s="40" t="s">
        <v>15</v>
      </c>
      <c r="N99" s="39" t="s">
        <v>15</v>
      </c>
      <c r="O99" s="39" t="s">
        <v>15</v>
      </c>
      <c r="P99" s="39" t="s">
        <v>15</v>
      </c>
      <c r="Q99" s="38" t="s">
        <v>15</v>
      </c>
      <c r="R99" s="15" t="s">
        <v>15</v>
      </c>
      <c r="S99" s="15" t="s">
        <v>15</v>
      </c>
      <c r="T99" s="27"/>
      <c r="U99" s="15" t="s">
        <v>15</v>
      </c>
      <c r="V99" s="15" t="s">
        <v>15</v>
      </c>
      <c r="W99" s="16" t="s">
        <v>15</v>
      </c>
      <c r="X99" s="17"/>
    </row>
    <row r="100" spans="1:24" ht="56.25" x14ac:dyDescent="0.25">
      <c r="A100" s="14" t="s">
        <v>281</v>
      </c>
      <c r="B100" s="13" t="s">
        <v>277</v>
      </c>
      <c r="C100" s="15"/>
      <c r="D100" s="15"/>
      <c r="E100" s="15"/>
      <c r="F100" s="15"/>
      <c r="G100" s="38">
        <v>0</v>
      </c>
      <c r="H100" s="39"/>
      <c r="I100" s="39"/>
      <c r="J100" s="39"/>
      <c r="K100" s="39"/>
      <c r="L100" s="39"/>
      <c r="M100" s="40"/>
      <c r="N100" s="39"/>
      <c r="O100" s="39"/>
      <c r="P100" s="39"/>
      <c r="Q100" s="38">
        <v>0.8</v>
      </c>
      <c r="R100" s="15"/>
      <c r="S100" s="15"/>
      <c r="T100" s="27"/>
      <c r="U100" s="15"/>
      <c r="V100" s="15"/>
      <c r="W100" s="16"/>
      <c r="X100" s="17"/>
    </row>
    <row r="101" spans="1:24" ht="78.75" x14ac:dyDescent="0.25">
      <c r="A101" s="14" t="s">
        <v>283</v>
      </c>
      <c r="B101" s="13" t="s">
        <v>278</v>
      </c>
      <c r="C101" s="15"/>
      <c r="D101" s="15"/>
      <c r="E101" s="15"/>
      <c r="F101" s="15"/>
      <c r="G101" s="38">
        <v>0</v>
      </c>
      <c r="H101" s="39"/>
      <c r="I101" s="39"/>
      <c r="J101" s="39"/>
      <c r="K101" s="39"/>
      <c r="L101" s="39"/>
      <c r="M101" s="40"/>
      <c r="N101" s="39"/>
      <c r="O101" s="39"/>
      <c r="P101" s="39"/>
      <c r="Q101" s="38">
        <v>0.8</v>
      </c>
      <c r="R101" s="15"/>
      <c r="S101" s="15"/>
      <c r="T101" s="27"/>
      <c r="U101" s="15"/>
      <c r="V101" s="15"/>
      <c r="W101" s="16"/>
      <c r="X101" s="17"/>
    </row>
    <row r="102" spans="1:24" ht="56.25" x14ac:dyDescent="0.25">
      <c r="A102" s="14" t="s">
        <v>282</v>
      </c>
      <c r="B102" s="13" t="s">
        <v>279</v>
      </c>
      <c r="C102" s="15"/>
      <c r="D102" s="15"/>
      <c r="E102" s="15"/>
      <c r="F102" s="15"/>
      <c r="G102" s="38">
        <v>0</v>
      </c>
      <c r="H102" s="39"/>
      <c r="I102" s="39"/>
      <c r="J102" s="39"/>
      <c r="K102" s="39"/>
      <c r="L102" s="39"/>
      <c r="M102" s="40"/>
      <c r="N102" s="39"/>
      <c r="O102" s="39"/>
      <c r="P102" s="39"/>
      <c r="Q102" s="38">
        <v>0.2</v>
      </c>
      <c r="R102" s="15"/>
      <c r="S102" s="15"/>
      <c r="T102" s="27"/>
      <c r="U102" s="15"/>
      <c r="V102" s="15"/>
      <c r="W102" s="16"/>
      <c r="X102" s="17"/>
    </row>
    <row r="103" spans="1:24" ht="90" x14ac:dyDescent="0.25">
      <c r="A103" s="14" t="s">
        <v>284</v>
      </c>
      <c r="B103" s="13" t="s">
        <v>280</v>
      </c>
      <c r="C103" s="15"/>
      <c r="D103" s="15"/>
      <c r="E103" s="15"/>
      <c r="F103" s="15"/>
      <c r="G103" s="38">
        <v>0</v>
      </c>
      <c r="H103" s="39"/>
      <c r="I103" s="39"/>
      <c r="J103" s="39"/>
      <c r="K103" s="39"/>
      <c r="L103" s="39"/>
      <c r="M103" s="40"/>
      <c r="N103" s="39"/>
      <c r="O103" s="39"/>
      <c r="P103" s="39"/>
      <c r="Q103" s="38">
        <v>0.2</v>
      </c>
      <c r="R103" s="15"/>
      <c r="S103" s="15"/>
      <c r="T103" s="27"/>
      <c r="U103" s="15"/>
      <c r="V103" s="15"/>
      <c r="W103" s="16"/>
      <c r="X103" s="17"/>
    </row>
    <row r="104" spans="1:24" ht="45" x14ac:dyDescent="0.25">
      <c r="A104" s="14" t="s">
        <v>226</v>
      </c>
      <c r="B104" s="13" t="s">
        <v>96</v>
      </c>
      <c r="C104" s="15" t="s">
        <v>15</v>
      </c>
      <c r="D104" s="15" t="s">
        <v>15</v>
      </c>
      <c r="E104" s="15" t="s">
        <v>15</v>
      </c>
      <c r="F104" s="15" t="s">
        <v>15</v>
      </c>
      <c r="G104" s="38">
        <v>1</v>
      </c>
      <c r="H104" s="39" t="s">
        <v>15</v>
      </c>
      <c r="I104" s="39" t="s">
        <v>15</v>
      </c>
      <c r="J104" s="39" t="s">
        <v>15</v>
      </c>
      <c r="K104" s="39" t="s">
        <v>15</v>
      </c>
      <c r="L104" s="39" t="s">
        <v>15</v>
      </c>
      <c r="M104" s="40" t="s">
        <v>15</v>
      </c>
      <c r="N104" s="39" t="s">
        <v>15</v>
      </c>
      <c r="O104" s="39" t="s">
        <v>15</v>
      </c>
      <c r="P104" s="39" t="s">
        <v>15</v>
      </c>
      <c r="Q104" s="38">
        <v>0.3</v>
      </c>
      <c r="R104" s="15" t="s">
        <v>15</v>
      </c>
      <c r="S104" s="15" t="s">
        <v>15</v>
      </c>
      <c r="T104" s="27">
        <f t="shared" si="3"/>
        <v>30</v>
      </c>
      <c r="U104" s="15" t="s">
        <v>15</v>
      </c>
      <c r="V104" s="15" t="s">
        <v>15</v>
      </c>
      <c r="W104" s="16" t="s">
        <v>15</v>
      </c>
      <c r="X104" s="17"/>
    </row>
    <row r="105" spans="1:24" ht="67.5" x14ac:dyDescent="0.25">
      <c r="A105" s="14" t="s">
        <v>227</v>
      </c>
      <c r="B105" s="13" t="s">
        <v>97</v>
      </c>
      <c r="C105" s="15" t="s">
        <v>15</v>
      </c>
      <c r="D105" s="15" t="s">
        <v>15</v>
      </c>
      <c r="E105" s="15" t="s">
        <v>15</v>
      </c>
      <c r="F105" s="15" t="s">
        <v>15</v>
      </c>
      <c r="G105" s="38">
        <v>1</v>
      </c>
      <c r="H105" s="39"/>
      <c r="I105" s="39"/>
      <c r="J105" s="39"/>
      <c r="K105" s="39"/>
      <c r="L105" s="39"/>
      <c r="M105" s="40"/>
      <c r="N105" s="39"/>
      <c r="O105" s="39"/>
      <c r="P105" s="39"/>
      <c r="Q105" s="38">
        <v>0.3</v>
      </c>
      <c r="R105" s="15" t="s">
        <v>15</v>
      </c>
      <c r="S105" s="15" t="s">
        <v>15</v>
      </c>
      <c r="T105" s="27">
        <f t="shared" si="3"/>
        <v>30</v>
      </c>
      <c r="U105" s="15" t="s">
        <v>15</v>
      </c>
      <c r="V105" s="15" t="s">
        <v>15</v>
      </c>
      <c r="W105" s="16" t="s">
        <v>15</v>
      </c>
      <c r="X105" s="17"/>
    </row>
    <row r="106" spans="1:24" ht="45" x14ac:dyDescent="0.25">
      <c r="A106" s="14" t="s">
        <v>287</v>
      </c>
      <c r="B106" s="13" t="s">
        <v>285</v>
      </c>
      <c r="C106" s="15"/>
      <c r="D106" s="15"/>
      <c r="E106" s="15"/>
      <c r="F106" s="15"/>
      <c r="G106" s="38">
        <v>0</v>
      </c>
      <c r="H106" s="39"/>
      <c r="I106" s="39"/>
      <c r="J106" s="39"/>
      <c r="K106" s="39"/>
      <c r="L106" s="39"/>
      <c r="M106" s="40"/>
      <c r="N106" s="39"/>
      <c r="O106" s="39"/>
      <c r="P106" s="39"/>
      <c r="Q106" s="38">
        <v>35.4</v>
      </c>
      <c r="R106" s="15"/>
      <c r="S106" s="15"/>
      <c r="T106" s="27"/>
      <c r="U106" s="15"/>
      <c r="V106" s="15"/>
      <c r="W106" s="16"/>
      <c r="X106" s="17"/>
    </row>
    <row r="107" spans="1:24" ht="67.5" x14ac:dyDescent="0.25">
      <c r="A107" s="14" t="s">
        <v>288</v>
      </c>
      <c r="B107" s="13" t="s">
        <v>286</v>
      </c>
      <c r="C107" s="15"/>
      <c r="D107" s="15"/>
      <c r="E107" s="15"/>
      <c r="F107" s="15"/>
      <c r="G107" s="38">
        <v>0</v>
      </c>
      <c r="H107" s="39"/>
      <c r="I107" s="39"/>
      <c r="J107" s="39"/>
      <c r="K107" s="39"/>
      <c r="L107" s="39"/>
      <c r="M107" s="40"/>
      <c r="N107" s="39"/>
      <c r="O107" s="39"/>
      <c r="P107" s="39"/>
      <c r="Q107" s="38">
        <v>35.4</v>
      </c>
      <c r="R107" s="15"/>
      <c r="S107" s="15"/>
      <c r="T107" s="27"/>
      <c r="U107" s="15"/>
      <c r="V107" s="15"/>
      <c r="W107" s="16"/>
      <c r="X107" s="17"/>
    </row>
    <row r="108" spans="1:24" ht="56.25" x14ac:dyDescent="0.25">
      <c r="A108" s="14" t="s">
        <v>228</v>
      </c>
      <c r="B108" s="13" t="s">
        <v>98</v>
      </c>
      <c r="C108" s="15" t="s">
        <v>15</v>
      </c>
      <c r="D108" s="15" t="s">
        <v>15</v>
      </c>
      <c r="E108" s="15" t="s">
        <v>15</v>
      </c>
      <c r="F108" s="15" t="s">
        <v>15</v>
      </c>
      <c r="G108" s="38">
        <v>15</v>
      </c>
      <c r="H108" s="39"/>
      <c r="I108" s="39"/>
      <c r="J108" s="39"/>
      <c r="K108" s="39"/>
      <c r="L108" s="39"/>
      <c r="M108" s="40"/>
      <c r="N108" s="39"/>
      <c r="O108" s="39"/>
      <c r="P108" s="39"/>
      <c r="Q108" s="38">
        <v>11</v>
      </c>
      <c r="R108" s="15" t="s">
        <v>15</v>
      </c>
      <c r="S108" s="15" t="s">
        <v>15</v>
      </c>
      <c r="T108" s="27">
        <f t="shared" si="3"/>
        <v>73.333333333333329</v>
      </c>
      <c r="U108" s="15" t="s">
        <v>15</v>
      </c>
      <c r="V108" s="15" t="s">
        <v>15</v>
      </c>
      <c r="W108" s="16" t="s">
        <v>15</v>
      </c>
      <c r="X108" s="17"/>
    </row>
    <row r="109" spans="1:24" ht="78.75" x14ac:dyDescent="0.25">
      <c r="A109" s="14" t="s">
        <v>229</v>
      </c>
      <c r="B109" s="13" t="s">
        <v>99</v>
      </c>
      <c r="C109" s="15" t="s">
        <v>15</v>
      </c>
      <c r="D109" s="15" t="s">
        <v>15</v>
      </c>
      <c r="E109" s="15" t="s">
        <v>15</v>
      </c>
      <c r="F109" s="15" t="s">
        <v>15</v>
      </c>
      <c r="G109" s="38">
        <v>15</v>
      </c>
      <c r="H109" s="39"/>
      <c r="I109" s="39"/>
      <c r="J109" s="39"/>
      <c r="K109" s="39"/>
      <c r="L109" s="39"/>
      <c r="M109" s="40"/>
      <c r="N109" s="39"/>
      <c r="O109" s="39"/>
      <c r="P109" s="39"/>
      <c r="Q109" s="38">
        <v>11</v>
      </c>
      <c r="R109" s="15" t="s">
        <v>15</v>
      </c>
      <c r="S109" s="15" t="s">
        <v>15</v>
      </c>
      <c r="T109" s="27">
        <f t="shared" si="3"/>
        <v>73.333333333333329</v>
      </c>
      <c r="U109" s="15" t="s">
        <v>15</v>
      </c>
      <c r="V109" s="15" t="s">
        <v>15</v>
      </c>
      <c r="W109" s="16" t="s">
        <v>15</v>
      </c>
      <c r="X109" s="17"/>
    </row>
    <row r="110" spans="1:24" ht="45" x14ac:dyDescent="0.25">
      <c r="A110" s="14" t="s">
        <v>291</v>
      </c>
      <c r="B110" s="13" t="s">
        <v>289</v>
      </c>
      <c r="C110" s="15"/>
      <c r="D110" s="15"/>
      <c r="E110" s="15"/>
      <c r="F110" s="15"/>
      <c r="G110" s="38">
        <v>11.6</v>
      </c>
      <c r="H110" s="39"/>
      <c r="I110" s="39"/>
      <c r="J110" s="39"/>
      <c r="K110" s="39"/>
      <c r="L110" s="39"/>
      <c r="M110" s="40"/>
      <c r="N110" s="39"/>
      <c r="O110" s="39"/>
      <c r="P110" s="39"/>
      <c r="Q110" s="38">
        <v>1270.9000000000001</v>
      </c>
      <c r="R110" s="15"/>
      <c r="S110" s="15"/>
      <c r="T110" s="27">
        <f t="shared" si="3"/>
        <v>10956.034482758621</v>
      </c>
      <c r="U110" s="15"/>
      <c r="V110" s="15"/>
      <c r="W110" s="16"/>
      <c r="X110" s="17"/>
    </row>
    <row r="111" spans="1:24" ht="33.75" x14ac:dyDescent="0.25">
      <c r="A111" s="14" t="s">
        <v>292</v>
      </c>
      <c r="B111" s="13" t="s">
        <v>290</v>
      </c>
      <c r="C111" s="15"/>
      <c r="D111" s="15"/>
      <c r="E111" s="15"/>
      <c r="F111" s="15"/>
      <c r="G111" s="38">
        <v>11.6</v>
      </c>
      <c r="H111" s="39"/>
      <c r="I111" s="39"/>
      <c r="J111" s="39"/>
      <c r="K111" s="39"/>
      <c r="L111" s="39"/>
      <c r="M111" s="40"/>
      <c r="N111" s="39"/>
      <c r="O111" s="39"/>
      <c r="P111" s="39"/>
      <c r="Q111" s="38">
        <v>1270.9000000000001</v>
      </c>
      <c r="R111" s="15"/>
      <c r="S111" s="15"/>
      <c r="T111" s="27">
        <f t="shared" si="3"/>
        <v>10956.034482758621</v>
      </c>
      <c r="U111" s="15"/>
      <c r="V111" s="15"/>
      <c r="W111" s="16"/>
      <c r="X111" s="17"/>
    </row>
    <row r="112" spans="1:24" ht="22.5" x14ac:dyDescent="0.25">
      <c r="A112" s="14" t="s">
        <v>230</v>
      </c>
      <c r="B112" s="13" t="s">
        <v>100</v>
      </c>
      <c r="C112" s="15" t="s">
        <v>15</v>
      </c>
      <c r="D112" s="15" t="s">
        <v>15</v>
      </c>
      <c r="E112" s="15" t="s">
        <v>15</v>
      </c>
      <c r="F112" s="15" t="s">
        <v>15</v>
      </c>
      <c r="G112" s="38">
        <v>0</v>
      </c>
      <c r="H112" s="39"/>
      <c r="I112" s="39"/>
      <c r="J112" s="39"/>
      <c r="K112" s="39"/>
      <c r="L112" s="39"/>
      <c r="M112" s="40"/>
      <c r="N112" s="39"/>
      <c r="O112" s="39"/>
      <c r="P112" s="39"/>
      <c r="Q112" s="38">
        <v>-0.2</v>
      </c>
      <c r="R112" s="15" t="s">
        <v>15</v>
      </c>
      <c r="S112" s="15" t="s">
        <v>15</v>
      </c>
      <c r="T112" s="27"/>
      <c r="U112" s="15" t="s">
        <v>15</v>
      </c>
      <c r="V112" s="15" t="s">
        <v>15</v>
      </c>
      <c r="W112" s="16" t="s">
        <v>15</v>
      </c>
      <c r="X112" s="17"/>
    </row>
    <row r="113" spans="1:24" ht="56.25" x14ac:dyDescent="0.25">
      <c r="A113" s="14" t="s">
        <v>231</v>
      </c>
      <c r="B113" s="13" t="s">
        <v>101</v>
      </c>
      <c r="C113" s="15" t="s">
        <v>15</v>
      </c>
      <c r="D113" s="15" t="s">
        <v>15</v>
      </c>
      <c r="E113" s="15" t="s">
        <v>15</v>
      </c>
      <c r="F113" s="15" t="s">
        <v>15</v>
      </c>
      <c r="G113" s="38">
        <v>0</v>
      </c>
      <c r="H113" s="39"/>
      <c r="I113" s="39"/>
      <c r="J113" s="39"/>
      <c r="K113" s="39"/>
      <c r="L113" s="39"/>
      <c r="M113" s="40"/>
      <c r="N113" s="39"/>
      <c r="O113" s="39"/>
      <c r="P113" s="39"/>
      <c r="Q113" s="38">
        <v>-0.2</v>
      </c>
      <c r="R113" s="15" t="s">
        <v>15</v>
      </c>
      <c r="S113" s="15" t="s">
        <v>15</v>
      </c>
      <c r="T113" s="27"/>
      <c r="U113" s="15" t="s">
        <v>15</v>
      </c>
      <c r="V113" s="15" t="s">
        <v>15</v>
      </c>
      <c r="W113" s="16" t="s">
        <v>15</v>
      </c>
      <c r="X113" s="17"/>
    </row>
    <row r="114" spans="1:24" ht="56.25" x14ac:dyDescent="0.25">
      <c r="A114" s="14" t="s">
        <v>232</v>
      </c>
      <c r="B114" s="13" t="s">
        <v>102</v>
      </c>
      <c r="C114" s="15" t="s">
        <v>15</v>
      </c>
      <c r="D114" s="15" t="s">
        <v>15</v>
      </c>
      <c r="E114" s="15" t="s">
        <v>15</v>
      </c>
      <c r="F114" s="15" t="s">
        <v>15</v>
      </c>
      <c r="G114" s="38">
        <v>0</v>
      </c>
      <c r="H114" s="39"/>
      <c r="I114" s="39"/>
      <c r="J114" s="39"/>
      <c r="K114" s="39"/>
      <c r="L114" s="39"/>
      <c r="M114" s="40"/>
      <c r="N114" s="39"/>
      <c r="O114" s="39"/>
      <c r="P114" s="39"/>
      <c r="Q114" s="38">
        <v>-0.2</v>
      </c>
      <c r="R114" s="15" t="s">
        <v>15</v>
      </c>
      <c r="S114" s="15" t="s">
        <v>15</v>
      </c>
      <c r="T114" s="27"/>
      <c r="U114" s="15" t="s">
        <v>15</v>
      </c>
      <c r="V114" s="15" t="s">
        <v>15</v>
      </c>
      <c r="W114" s="16" t="s">
        <v>15</v>
      </c>
      <c r="X114" s="17"/>
    </row>
    <row r="115" spans="1:24" x14ac:dyDescent="0.25">
      <c r="A115" s="14" t="s">
        <v>233</v>
      </c>
      <c r="B115" s="13" t="s">
        <v>103</v>
      </c>
      <c r="C115" s="15" t="s">
        <v>15</v>
      </c>
      <c r="D115" s="15" t="s">
        <v>15</v>
      </c>
      <c r="E115" s="15" t="s">
        <v>15</v>
      </c>
      <c r="F115" s="15" t="s">
        <v>15</v>
      </c>
      <c r="G115" s="38">
        <v>582.6</v>
      </c>
      <c r="H115" s="39"/>
      <c r="I115" s="39"/>
      <c r="J115" s="39"/>
      <c r="K115" s="39"/>
      <c r="L115" s="39"/>
      <c r="M115" s="40"/>
      <c r="N115" s="39"/>
      <c r="O115" s="39"/>
      <c r="P115" s="39"/>
      <c r="Q115" s="38">
        <v>1158.5999999999999</v>
      </c>
      <c r="R115" s="15" t="s">
        <v>15</v>
      </c>
      <c r="S115" s="15" t="s">
        <v>15</v>
      </c>
      <c r="T115" s="27">
        <f t="shared" si="3"/>
        <v>198.86714727085476</v>
      </c>
      <c r="U115" s="15" t="s">
        <v>15</v>
      </c>
      <c r="V115" s="15" t="s">
        <v>15</v>
      </c>
      <c r="W115" s="16" t="s">
        <v>15</v>
      </c>
      <c r="X115" s="17"/>
    </row>
    <row r="116" spans="1:24" ht="90" x14ac:dyDescent="0.25">
      <c r="A116" s="14" t="s">
        <v>234</v>
      </c>
      <c r="B116" s="13" t="s">
        <v>104</v>
      </c>
      <c r="C116" s="15" t="s">
        <v>15</v>
      </c>
      <c r="D116" s="15" t="s">
        <v>15</v>
      </c>
      <c r="E116" s="15" t="s">
        <v>15</v>
      </c>
      <c r="F116" s="15" t="s">
        <v>15</v>
      </c>
      <c r="G116" s="38">
        <v>582.6</v>
      </c>
      <c r="H116" s="39" t="s">
        <v>15</v>
      </c>
      <c r="I116" s="39" t="s">
        <v>15</v>
      </c>
      <c r="J116" s="39" t="s">
        <v>15</v>
      </c>
      <c r="K116" s="39" t="s">
        <v>15</v>
      </c>
      <c r="L116" s="39" t="s">
        <v>15</v>
      </c>
      <c r="M116" s="40" t="s">
        <v>15</v>
      </c>
      <c r="N116" s="39" t="s">
        <v>15</v>
      </c>
      <c r="O116" s="39" t="s">
        <v>15</v>
      </c>
      <c r="P116" s="39" t="s">
        <v>15</v>
      </c>
      <c r="Q116" s="38">
        <v>1158.5999999999999</v>
      </c>
      <c r="R116" s="15" t="s">
        <v>15</v>
      </c>
      <c r="S116" s="15" t="s">
        <v>15</v>
      </c>
      <c r="T116" s="27">
        <f t="shared" si="3"/>
        <v>198.86714727085476</v>
      </c>
      <c r="U116" s="15" t="s">
        <v>15</v>
      </c>
      <c r="V116" s="15" t="s">
        <v>15</v>
      </c>
      <c r="W116" s="16" t="s">
        <v>15</v>
      </c>
      <c r="X116" s="17"/>
    </row>
    <row r="117" spans="1:24" x14ac:dyDescent="0.25">
      <c r="A117" s="14" t="s">
        <v>235</v>
      </c>
      <c r="B117" s="23" t="s">
        <v>105</v>
      </c>
      <c r="C117" s="15" t="s">
        <v>15</v>
      </c>
      <c r="D117" s="15" t="s">
        <v>15</v>
      </c>
      <c r="E117" s="15" t="s">
        <v>15</v>
      </c>
      <c r="F117" s="15" t="s">
        <v>15</v>
      </c>
      <c r="G117" s="38">
        <v>525.20000000000005</v>
      </c>
      <c r="H117" s="39" t="s">
        <v>15</v>
      </c>
      <c r="I117" s="39" t="s">
        <v>15</v>
      </c>
      <c r="J117" s="39" t="s">
        <v>15</v>
      </c>
      <c r="K117" s="39" t="s">
        <v>15</v>
      </c>
      <c r="L117" s="39" t="s">
        <v>15</v>
      </c>
      <c r="M117" s="40" t="s">
        <v>15</v>
      </c>
      <c r="N117" s="39" t="s">
        <v>15</v>
      </c>
      <c r="O117" s="39" t="s">
        <v>15</v>
      </c>
      <c r="P117" s="39" t="s">
        <v>15</v>
      </c>
      <c r="Q117" s="38">
        <v>409.7</v>
      </c>
      <c r="R117" s="15" t="s">
        <v>15</v>
      </c>
      <c r="S117" s="15" t="s">
        <v>15</v>
      </c>
      <c r="T117" s="27">
        <f t="shared" si="3"/>
        <v>78.008377760852994</v>
      </c>
      <c r="U117" s="15" t="s">
        <v>15</v>
      </c>
      <c r="V117" s="15" t="s">
        <v>15</v>
      </c>
      <c r="W117" s="16" t="s">
        <v>15</v>
      </c>
      <c r="X117" s="17"/>
    </row>
    <row r="118" spans="1:24" x14ac:dyDescent="0.25">
      <c r="A118" s="14" t="s">
        <v>295</v>
      </c>
      <c r="B118" s="41" t="s">
        <v>293</v>
      </c>
      <c r="C118" s="15"/>
      <c r="D118" s="15"/>
      <c r="E118" s="15"/>
      <c r="F118" s="15"/>
      <c r="G118" s="38"/>
      <c r="H118" s="39"/>
      <c r="I118" s="39"/>
      <c r="J118" s="39"/>
      <c r="K118" s="39"/>
      <c r="L118" s="39"/>
      <c r="M118" s="40"/>
      <c r="N118" s="39"/>
      <c r="O118" s="39"/>
      <c r="P118" s="39"/>
      <c r="Q118" s="38">
        <v>1.2</v>
      </c>
      <c r="R118" s="15"/>
      <c r="S118" s="15"/>
      <c r="T118" s="27"/>
      <c r="U118" s="15"/>
      <c r="V118" s="15"/>
      <c r="W118" s="16"/>
      <c r="X118" s="17"/>
    </row>
    <row r="119" spans="1:24" ht="22.5" x14ac:dyDescent="0.25">
      <c r="A119" s="14" t="s">
        <v>294</v>
      </c>
      <c r="B119" s="41" t="s">
        <v>296</v>
      </c>
      <c r="C119" s="15"/>
      <c r="D119" s="15"/>
      <c r="E119" s="15"/>
      <c r="F119" s="15"/>
      <c r="G119" s="38"/>
      <c r="H119" s="39"/>
      <c r="I119" s="39"/>
      <c r="J119" s="39"/>
      <c r="K119" s="39"/>
      <c r="L119" s="39"/>
      <c r="M119" s="40"/>
      <c r="N119" s="39"/>
      <c r="O119" s="39"/>
      <c r="P119" s="39"/>
      <c r="Q119" s="38">
        <v>1.2</v>
      </c>
      <c r="R119" s="15"/>
      <c r="S119" s="15"/>
      <c r="T119" s="27"/>
      <c r="U119" s="15"/>
      <c r="V119" s="15"/>
      <c r="W119" s="16"/>
      <c r="X119" s="17"/>
    </row>
    <row r="120" spans="1:24" x14ac:dyDescent="0.25">
      <c r="A120" s="14" t="s">
        <v>297</v>
      </c>
      <c r="B120" s="13" t="s">
        <v>106</v>
      </c>
      <c r="C120" s="15" t="s">
        <v>15</v>
      </c>
      <c r="D120" s="15" t="s">
        <v>15</v>
      </c>
      <c r="E120" s="15" t="s">
        <v>15</v>
      </c>
      <c r="F120" s="15" t="s">
        <v>15</v>
      </c>
      <c r="G120" s="38">
        <v>405.2</v>
      </c>
      <c r="H120" s="39"/>
      <c r="I120" s="39"/>
      <c r="J120" s="39"/>
      <c r="K120" s="39"/>
      <c r="L120" s="39"/>
      <c r="M120" s="40"/>
      <c r="N120" s="39"/>
      <c r="O120" s="39"/>
      <c r="P120" s="39"/>
      <c r="Q120" s="38">
        <v>306.3</v>
      </c>
      <c r="R120" s="15" t="s">
        <v>15</v>
      </c>
      <c r="S120" s="15" t="s">
        <v>15</v>
      </c>
      <c r="T120" s="27">
        <f t="shared" si="3"/>
        <v>75.592300098716692</v>
      </c>
      <c r="U120" s="15" t="s">
        <v>15</v>
      </c>
      <c r="V120" s="15" t="s">
        <v>15</v>
      </c>
      <c r="W120" s="16" t="s">
        <v>15</v>
      </c>
      <c r="X120" s="17"/>
    </row>
    <row r="121" spans="1:24" ht="22.5" x14ac:dyDescent="0.25">
      <c r="A121" s="14" t="s">
        <v>236</v>
      </c>
      <c r="B121" s="13" t="s">
        <v>107</v>
      </c>
      <c r="C121" s="15" t="s">
        <v>15</v>
      </c>
      <c r="D121" s="15" t="s">
        <v>15</v>
      </c>
      <c r="E121" s="15" t="s">
        <v>15</v>
      </c>
      <c r="F121" s="15" t="s">
        <v>15</v>
      </c>
      <c r="G121" s="38">
        <v>405.2</v>
      </c>
      <c r="H121" s="39"/>
      <c r="I121" s="39"/>
      <c r="J121" s="39"/>
      <c r="K121" s="39"/>
      <c r="L121" s="39"/>
      <c r="M121" s="40"/>
      <c r="N121" s="39"/>
      <c r="O121" s="39"/>
      <c r="P121" s="39"/>
      <c r="Q121" s="38">
        <v>306.3</v>
      </c>
      <c r="R121" s="15" t="s">
        <v>15</v>
      </c>
      <c r="S121" s="15" t="s">
        <v>15</v>
      </c>
      <c r="T121" s="27">
        <f t="shared" si="3"/>
        <v>75.592300098716692</v>
      </c>
      <c r="U121" s="15" t="s">
        <v>15</v>
      </c>
      <c r="V121" s="15" t="s">
        <v>15</v>
      </c>
      <c r="W121" s="16" t="s">
        <v>15</v>
      </c>
      <c r="X121" s="17"/>
    </row>
    <row r="122" spans="1:24" x14ac:dyDescent="0.25">
      <c r="A122" s="14" t="s">
        <v>237</v>
      </c>
      <c r="B122" s="13" t="s">
        <v>108</v>
      </c>
      <c r="C122" s="15" t="s">
        <v>15</v>
      </c>
      <c r="D122" s="15" t="s">
        <v>15</v>
      </c>
      <c r="E122" s="15" t="s">
        <v>15</v>
      </c>
      <c r="F122" s="15" t="s">
        <v>15</v>
      </c>
      <c r="G122" s="38">
        <v>120</v>
      </c>
      <c r="H122" s="39"/>
      <c r="I122" s="39"/>
      <c r="J122" s="39"/>
      <c r="K122" s="39"/>
      <c r="L122" s="39"/>
      <c r="M122" s="40"/>
      <c r="N122" s="39"/>
      <c r="O122" s="39"/>
      <c r="P122" s="39"/>
      <c r="Q122" s="38">
        <v>102.2</v>
      </c>
      <c r="R122" s="15" t="s">
        <v>15</v>
      </c>
      <c r="S122" s="15" t="s">
        <v>15</v>
      </c>
      <c r="T122" s="27">
        <f t="shared" si="3"/>
        <v>85.166666666666671</v>
      </c>
      <c r="U122" s="15" t="s">
        <v>15</v>
      </c>
      <c r="V122" s="15" t="s">
        <v>15</v>
      </c>
      <c r="W122" s="16" t="s">
        <v>15</v>
      </c>
      <c r="X122" s="17"/>
    </row>
    <row r="123" spans="1:24" ht="22.5" x14ac:dyDescent="0.25">
      <c r="A123" s="14" t="s">
        <v>238</v>
      </c>
      <c r="B123" s="13" t="s">
        <v>109</v>
      </c>
      <c r="C123" s="15" t="s">
        <v>15</v>
      </c>
      <c r="D123" s="15" t="s">
        <v>15</v>
      </c>
      <c r="E123" s="15" t="s">
        <v>15</v>
      </c>
      <c r="F123" s="15" t="s">
        <v>15</v>
      </c>
      <c r="G123" s="38">
        <v>120</v>
      </c>
      <c r="H123" s="39"/>
      <c r="I123" s="39"/>
      <c r="J123" s="39"/>
      <c r="K123" s="39"/>
      <c r="L123" s="39"/>
      <c r="M123" s="40"/>
      <c r="N123" s="39"/>
      <c r="O123" s="39"/>
      <c r="P123" s="39"/>
      <c r="Q123" s="38">
        <v>102.2</v>
      </c>
      <c r="R123" s="15" t="s">
        <v>15</v>
      </c>
      <c r="S123" s="15" t="s">
        <v>15</v>
      </c>
      <c r="T123" s="27">
        <f t="shared" si="3"/>
        <v>85.166666666666671</v>
      </c>
      <c r="U123" s="15" t="s">
        <v>15</v>
      </c>
      <c r="V123" s="15" t="s">
        <v>15</v>
      </c>
      <c r="W123" s="16" t="s">
        <v>15</v>
      </c>
      <c r="X123" s="17"/>
    </row>
    <row r="124" spans="1:24" x14ac:dyDescent="0.25">
      <c r="A124" s="14" t="s">
        <v>239</v>
      </c>
      <c r="B124" s="23" t="s">
        <v>110</v>
      </c>
      <c r="C124" s="15" t="s">
        <v>15</v>
      </c>
      <c r="D124" s="15" t="s">
        <v>15</v>
      </c>
      <c r="E124" s="15" t="s">
        <v>15</v>
      </c>
      <c r="F124" s="15" t="s">
        <v>15</v>
      </c>
      <c r="G124" s="38">
        <v>96050.4</v>
      </c>
      <c r="H124" s="39" t="s">
        <v>15</v>
      </c>
      <c r="I124" s="39" t="s">
        <v>15</v>
      </c>
      <c r="J124" s="39" t="s">
        <v>15</v>
      </c>
      <c r="K124" s="39" t="s">
        <v>15</v>
      </c>
      <c r="L124" s="39" t="s">
        <v>15</v>
      </c>
      <c r="M124" s="40" t="s">
        <v>15</v>
      </c>
      <c r="N124" s="39" t="s">
        <v>15</v>
      </c>
      <c r="O124" s="39" t="s">
        <v>15</v>
      </c>
      <c r="P124" s="39" t="s">
        <v>15</v>
      </c>
      <c r="Q124" s="38">
        <v>72991.5</v>
      </c>
      <c r="R124" s="15" t="s">
        <v>15</v>
      </c>
      <c r="S124" s="15" t="s">
        <v>15</v>
      </c>
      <c r="T124" s="27">
        <f t="shared" si="3"/>
        <v>75.992916218985044</v>
      </c>
      <c r="U124" s="15" t="s">
        <v>15</v>
      </c>
      <c r="V124" s="15" t="s">
        <v>15</v>
      </c>
      <c r="W124" s="16" t="s">
        <v>15</v>
      </c>
      <c r="X124" s="17"/>
    </row>
    <row r="125" spans="1:24" ht="33.75" x14ac:dyDescent="0.25">
      <c r="A125" s="14" t="s">
        <v>240</v>
      </c>
      <c r="B125" s="23" t="s">
        <v>111</v>
      </c>
      <c r="C125" s="15" t="s">
        <v>15</v>
      </c>
      <c r="D125" s="15" t="s">
        <v>15</v>
      </c>
      <c r="E125" s="15" t="s">
        <v>15</v>
      </c>
      <c r="F125" s="15" t="s">
        <v>15</v>
      </c>
      <c r="G125" s="38">
        <v>95969</v>
      </c>
      <c r="H125" s="39" t="s">
        <v>15</v>
      </c>
      <c r="I125" s="39" t="s">
        <v>15</v>
      </c>
      <c r="J125" s="39" t="s">
        <v>15</v>
      </c>
      <c r="K125" s="39" t="s">
        <v>15</v>
      </c>
      <c r="L125" s="39" t="s">
        <v>15</v>
      </c>
      <c r="M125" s="40" t="s">
        <v>15</v>
      </c>
      <c r="N125" s="39" t="s">
        <v>15</v>
      </c>
      <c r="O125" s="39" t="s">
        <v>15</v>
      </c>
      <c r="P125" s="39" t="s">
        <v>15</v>
      </c>
      <c r="Q125" s="38">
        <v>72898.100000000006</v>
      </c>
      <c r="R125" s="15" t="s">
        <v>15</v>
      </c>
      <c r="S125" s="15" t="s">
        <v>15</v>
      </c>
      <c r="T125" s="27">
        <f t="shared" si="3"/>
        <v>75.960049599349801</v>
      </c>
      <c r="U125" s="15" t="s">
        <v>15</v>
      </c>
      <c r="V125" s="15" t="s">
        <v>15</v>
      </c>
      <c r="W125" s="16" t="s">
        <v>15</v>
      </c>
      <c r="X125" s="17"/>
    </row>
    <row r="126" spans="1:24" ht="22.5" x14ac:dyDescent="0.25">
      <c r="A126" s="14" t="s">
        <v>241</v>
      </c>
      <c r="B126" s="13" t="s">
        <v>112</v>
      </c>
      <c r="C126" s="15" t="s">
        <v>15</v>
      </c>
      <c r="D126" s="15" t="s">
        <v>15</v>
      </c>
      <c r="E126" s="15" t="s">
        <v>15</v>
      </c>
      <c r="F126" s="15" t="s">
        <v>15</v>
      </c>
      <c r="G126" s="38">
        <v>26733</v>
      </c>
      <c r="H126" s="39"/>
      <c r="I126" s="39"/>
      <c r="J126" s="39"/>
      <c r="K126" s="39"/>
      <c r="L126" s="39"/>
      <c r="M126" s="40"/>
      <c r="N126" s="39"/>
      <c r="O126" s="39"/>
      <c r="P126" s="39"/>
      <c r="Q126" s="38">
        <v>20049.7</v>
      </c>
      <c r="R126" s="15" t="s">
        <v>15</v>
      </c>
      <c r="S126" s="15" t="s">
        <v>15</v>
      </c>
      <c r="T126" s="27">
        <f t="shared" si="3"/>
        <v>74.99981296524895</v>
      </c>
      <c r="U126" s="15" t="s">
        <v>15</v>
      </c>
      <c r="V126" s="15" t="s">
        <v>15</v>
      </c>
      <c r="W126" s="16" t="s">
        <v>15</v>
      </c>
      <c r="X126" s="17"/>
    </row>
    <row r="127" spans="1:24" x14ac:dyDescent="0.25">
      <c r="A127" s="14" t="s">
        <v>242</v>
      </c>
      <c r="B127" s="13" t="s">
        <v>113</v>
      </c>
      <c r="C127" s="15" t="s">
        <v>15</v>
      </c>
      <c r="D127" s="15" t="s">
        <v>15</v>
      </c>
      <c r="E127" s="15" t="s">
        <v>15</v>
      </c>
      <c r="F127" s="15" t="s">
        <v>15</v>
      </c>
      <c r="G127" s="38">
        <v>26733</v>
      </c>
      <c r="H127" s="39"/>
      <c r="I127" s="39"/>
      <c r="J127" s="39"/>
      <c r="K127" s="39"/>
      <c r="L127" s="39"/>
      <c r="M127" s="40"/>
      <c r="N127" s="39"/>
      <c r="O127" s="39"/>
      <c r="P127" s="39"/>
      <c r="Q127" s="38">
        <v>20049.7</v>
      </c>
      <c r="R127" s="15" t="s">
        <v>15</v>
      </c>
      <c r="S127" s="15" t="s">
        <v>15</v>
      </c>
      <c r="T127" s="27">
        <f t="shared" si="3"/>
        <v>74.99981296524895</v>
      </c>
      <c r="U127" s="15" t="s">
        <v>15</v>
      </c>
      <c r="V127" s="15" t="s">
        <v>15</v>
      </c>
      <c r="W127" s="16" t="s">
        <v>15</v>
      </c>
      <c r="X127" s="17"/>
    </row>
    <row r="128" spans="1:24" ht="33.75" x14ac:dyDescent="0.25">
      <c r="A128" s="14" t="s">
        <v>243</v>
      </c>
      <c r="B128" s="13" t="s">
        <v>114</v>
      </c>
      <c r="C128" s="15" t="s">
        <v>15</v>
      </c>
      <c r="D128" s="15" t="s">
        <v>15</v>
      </c>
      <c r="E128" s="15" t="s">
        <v>15</v>
      </c>
      <c r="F128" s="15" t="s">
        <v>15</v>
      </c>
      <c r="G128" s="38">
        <v>26733</v>
      </c>
      <c r="H128" s="39"/>
      <c r="I128" s="39"/>
      <c r="J128" s="39"/>
      <c r="K128" s="39"/>
      <c r="L128" s="39"/>
      <c r="M128" s="40"/>
      <c r="N128" s="39"/>
      <c r="O128" s="39"/>
      <c r="P128" s="39"/>
      <c r="Q128" s="38">
        <v>20049.7</v>
      </c>
      <c r="R128" s="15" t="s">
        <v>15</v>
      </c>
      <c r="S128" s="15" t="s">
        <v>15</v>
      </c>
      <c r="T128" s="27">
        <f t="shared" si="3"/>
        <v>74.99981296524895</v>
      </c>
      <c r="U128" s="15" t="s">
        <v>15</v>
      </c>
      <c r="V128" s="15" t="s">
        <v>15</v>
      </c>
      <c r="W128" s="16" t="s">
        <v>15</v>
      </c>
      <c r="X128" s="17"/>
    </row>
    <row r="129" spans="1:24" ht="22.5" x14ac:dyDescent="0.25">
      <c r="A129" s="14" t="s">
        <v>244</v>
      </c>
      <c r="B129" s="13" t="s">
        <v>115</v>
      </c>
      <c r="C129" s="15" t="s">
        <v>15</v>
      </c>
      <c r="D129" s="15" t="s">
        <v>15</v>
      </c>
      <c r="E129" s="15" t="s">
        <v>15</v>
      </c>
      <c r="F129" s="15" t="s">
        <v>15</v>
      </c>
      <c r="G129" s="38">
        <v>52679.199999999997</v>
      </c>
      <c r="H129" s="39"/>
      <c r="I129" s="39"/>
      <c r="J129" s="39"/>
      <c r="K129" s="39"/>
      <c r="L129" s="39"/>
      <c r="M129" s="40"/>
      <c r="N129" s="39"/>
      <c r="O129" s="39"/>
      <c r="P129" s="39"/>
      <c r="Q129" s="38">
        <v>40481.9</v>
      </c>
      <c r="R129" s="15" t="s">
        <v>15</v>
      </c>
      <c r="S129" s="15" t="s">
        <v>15</v>
      </c>
      <c r="T129" s="27">
        <f t="shared" si="3"/>
        <v>76.846079667117195</v>
      </c>
      <c r="U129" s="15" t="s">
        <v>15</v>
      </c>
      <c r="V129" s="15" t="s">
        <v>15</v>
      </c>
      <c r="W129" s="16" t="s">
        <v>15</v>
      </c>
      <c r="X129" s="17"/>
    </row>
    <row r="130" spans="1:24" ht="67.5" x14ac:dyDescent="0.25">
      <c r="A130" s="14" t="s">
        <v>245</v>
      </c>
      <c r="B130" s="13" t="s">
        <v>116</v>
      </c>
      <c r="C130" s="15" t="s">
        <v>15</v>
      </c>
      <c r="D130" s="15" t="s">
        <v>15</v>
      </c>
      <c r="E130" s="15" t="s">
        <v>15</v>
      </c>
      <c r="F130" s="15" t="s">
        <v>15</v>
      </c>
      <c r="G130" s="38">
        <v>25610.400000000001</v>
      </c>
      <c r="H130" s="39"/>
      <c r="I130" s="39"/>
      <c r="J130" s="39"/>
      <c r="K130" s="39"/>
      <c r="L130" s="39"/>
      <c r="M130" s="40"/>
      <c r="N130" s="39"/>
      <c r="O130" s="39"/>
      <c r="P130" s="39"/>
      <c r="Q130" s="38">
        <v>17538.599999999999</v>
      </c>
      <c r="R130" s="15" t="s">
        <v>15</v>
      </c>
      <c r="S130" s="15" t="s">
        <v>15</v>
      </c>
      <c r="T130" s="27">
        <f t="shared" si="3"/>
        <v>68.482335301283854</v>
      </c>
      <c r="U130" s="15" t="s">
        <v>15</v>
      </c>
      <c r="V130" s="15" t="s">
        <v>15</v>
      </c>
      <c r="W130" s="16" t="s">
        <v>15</v>
      </c>
      <c r="X130" s="17"/>
    </row>
    <row r="131" spans="1:24" ht="67.5" x14ac:dyDescent="0.25">
      <c r="A131" s="14" t="s">
        <v>246</v>
      </c>
      <c r="B131" s="13" t="s">
        <v>117</v>
      </c>
      <c r="C131" s="15" t="s">
        <v>15</v>
      </c>
      <c r="D131" s="15" t="s">
        <v>15</v>
      </c>
      <c r="E131" s="15" t="s">
        <v>15</v>
      </c>
      <c r="F131" s="15" t="s">
        <v>15</v>
      </c>
      <c r="G131" s="38">
        <v>25610.400000000001</v>
      </c>
      <c r="H131" s="39"/>
      <c r="I131" s="39"/>
      <c r="J131" s="39"/>
      <c r="K131" s="39"/>
      <c r="L131" s="39"/>
      <c r="M131" s="40"/>
      <c r="N131" s="39"/>
      <c r="O131" s="39"/>
      <c r="P131" s="39"/>
      <c r="Q131" s="38">
        <v>17538.599999999999</v>
      </c>
      <c r="R131" s="15" t="s">
        <v>15</v>
      </c>
      <c r="S131" s="15" t="s">
        <v>15</v>
      </c>
      <c r="T131" s="27">
        <f t="shared" si="3"/>
        <v>68.482335301283854</v>
      </c>
      <c r="U131" s="15" t="s">
        <v>15</v>
      </c>
      <c r="V131" s="15" t="s">
        <v>15</v>
      </c>
      <c r="W131" s="16" t="s">
        <v>15</v>
      </c>
      <c r="X131" s="17"/>
    </row>
    <row r="132" spans="1:24" x14ac:dyDescent="0.25">
      <c r="A132" s="14" t="s">
        <v>247</v>
      </c>
      <c r="B132" s="13" t="s">
        <v>118</v>
      </c>
      <c r="C132" s="15" t="s">
        <v>15</v>
      </c>
      <c r="D132" s="15" t="s">
        <v>15</v>
      </c>
      <c r="E132" s="15" t="s">
        <v>15</v>
      </c>
      <c r="F132" s="15" t="s">
        <v>15</v>
      </c>
      <c r="G132" s="38">
        <v>27068.799999999999</v>
      </c>
      <c r="H132" s="39" t="s">
        <v>15</v>
      </c>
      <c r="I132" s="39" t="s">
        <v>15</v>
      </c>
      <c r="J132" s="39" t="s">
        <v>15</v>
      </c>
      <c r="K132" s="39" t="s">
        <v>15</v>
      </c>
      <c r="L132" s="39" t="s">
        <v>15</v>
      </c>
      <c r="M132" s="40" t="s">
        <v>15</v>
      </c>
      <c r="N132" s="39" t="s">
        <v>15</v>
      </c>
      <c r="O132" s="39" t="s">
        <v>15</v>
      </c>
      <c r="P132" s="39" t="s">
        <v>15</v>
      </c>
      <c r="Q132" s="38">
        <v>22943.3</v>
      </c>
      <c r="R132" s="15" t="s">
        <v>15</v>
      </c>
      <c r="S132" s="15" t="s">
        <v>15</v>
      </c>
      <c r="T132" s="27">
        <f t="shared" si="3"/>
        <v>84.759206170942193</v>
      </c>
      <c r="U132" s="15" t="s">
        <v>15</v>
      </c>
      <c r="V132" s="15" t="s">
        <v>15</v>
      </c>
      <c r="W132" s="16" t="s">
        <v>15</v>
      </c>
      <c r="X132" s="17"/>
    </row>
    <row r="133" spans="1:24" x14ac:dyDescent="0.25">
      <c r="A133" s="14" t="s">
        <v>248</v>
      </c>
      <c r="B133" s="13" t="s">
        <v>119</v>
      </c>
      <c r="C133" s="15" t="s">
        <v>15</v>
      </c>
      <c r="D133" s="15" t="s">
        <v>15</v>
      </c>
      <c r="E133" s="15" t="s">
        <v>15</v>
      </c>
      <c r="F133" s="15" t="s">
        <v>15</v>
      </c>
      <c r="G133" s="38">
        <v>27068.799999999999</v>
      </c>
      <c r="H133" s="39"/>
      <c r="I133" s="39"/>
      <c r="J133" s="39"/>
      <c r="K133" s="39"/>
      <c r="L133" s="39"/>
      <c r="M133" s="40"/>
      <c r="N133" s="39"/>
      <c r="O133" s="39"/>
      <c r="P133" s="39"/>
      <c r="Q133" s="38">
        <v>22943.3</v>
      </c>
      <c r="R133" s="15" t="s">
        <v>15</v>
      </c>
      <c r="S133" s="15" t="s">
        <v>15</v>
      </c>
      <c r="T133" s="27">
        <f t="shared" si="3"/>
        <v>84.759206170942193</v>
      </c>
      <c r="U133" s="15" t="s">
        <v>15</v>
      </c>
      <c r="V133" s="15" t="s">
        <v>15</v>
      </c>
      <c r="W133" s="16" t="s">
        <v>15</v>
      </c>
      <c r="X133" s="17"/>
    </row>
    <row r="134" spans="1:24" ht="22.5" x14ac:dyDescent="0.25">
      <c r="A134" s="14" t="s">
        <v>249</v>
      </c>
      <c r="B134" s="13" t="s">
        <v>120</v>
      </c>
      <c r="C134" s="15" t="s">
        <v>15</v>
      </c>
      <c r="D134" s="15" t="s">
        <v>15</v>
      </c>
      <c r="E134" s="15" t="s">
        <v>15</v>
      </c>
      <c r="F134" s="15" t="s">
        <v>15</v>
      </c>
      <c r="G134" s="38">
        <v>16529.5</v>
      </c>
      <c r="H134" s="39"/>
      <c r="I134" s="39"/>
      <c r="J134" s="39"/>
      <c r="K134" s="39"/>
      <c r="L134" s="39"/>
      <c r="M134" s="40"/>
      <c r="N134" s="39"/>
      <c r="O134" s="39"/>
      <c r="P134" s="39"/>
      <c r="Q134" s="38">
        <v>11840</v>
      </c>
      <c r="R134" s="15" t="s">
        <v>15</v>
      </c>
      <c r="S134" s="15" t="s">
        <v>15</v>
      </c>
      <c r="T134" s="27">
        <f t="shared" si="3"/>
        <v>71.629510874497115</v>
      </c>
      <c r="U134" s="15" t="s">
        <v>15</v>
      </c>
      <c r="V134" s="15" t="s">
        <v>15</v>
      </c>
      <c r="W134" s="16" t="s">
        <v>15</v>
      </c>
      <c r="X134" s="17"/>
    </row>
    <row r="135" spans="1:24" ht="33.75" x14ac:dyDescent="0.25">
      <c r="A135" s="14" t="s">
        <v>250</v>
      </c>
      <c r="B135" s="13" t="s">
        <v>121</v>
      </c>
      <c r="C135" s="15" t="s">
        <v>15</v>
      </c>
      <c r="D135" s="15" t="s">
        <v>15</v>
      </c>
      <c r="E135" s="15" t="s">
        <v>15</v>
      </c>
      <c r="F135" s="15" t="s">
        <v>15</v>
      </c>
      <c r="G135" s="38">
        <v>3004.3</v>
      </c>
      <c r="H135" s="39"/>
      <c r="I135" s="39"/>
      <c r="J135" s="39"/>
      <c r="K135" s="39"/>
      <c r="L135" s="39"/>
      <c r="M135" s="40"/>
      <c r="N135" s="39"/>
      <c r="O135" s="39"/>
      <c r="P135" s="39"/>
      <c r="Q135" s="38">
        <v>1953.8</v>
      </c>
      <c r="R135" s="15" t="s">
        <v>15</v>
      </c>
      <c r="S135" s="15" t="s">
        <v>15</v>
      </c>
      <c r="T135" s="27">
        <f t="shared" si="3"/>
        <v>65.03345205205872</v>
      </c>
      <c r="U135" s="15" t="s">
        <v>15</v>
      </c>
      <c r="V135" s="15" t="s">
        <v>15</v>
      </c>
      <c r="W135" s="16" t="s">
        <v>15</v>
      </c>
      <c r="X135" s="17"/>
    </row>
    <row r="136" spans="1:24" ht="33.75" x14ac:dyDescent="0.25">
      <c r="A136" s="14" t="s">
        <v>251</v>
      </c>
      <c r="B136" s="13" t="s">
        <v>122</v>
      </c>
      <c r="C136" s="15" t="s">
        <v>15</v>
      </c>
      <c r="D136" s="15" t="s">
        <v>15</v>
      </c>
      <c r="E136" s="15" t="s">
        <v>15</v>
      </c>
      <c r="F136" s="15" t="s">
        <v>15</v>
      </c>
      <c r="G136" s="38">
        <v>3004.3</v>
      </c>
      <c r="H136" s="39"/>
      <c r="I136" s="39"/>
      <c r="J136" s="39"/>
      <c r="K136" s="39"/>
      <c r="L136" s="39"/>
      <c r="M136" s="40"/>
      <c r="N136" s="39"/>
      <c r="O136" s="39"/>
      <c r="P136" s="39"/>
      <c r="Q136" s="38">
        <v>1953.8</v>
      </c>
      <c r="R136" s="15" t="s">
        <v>15</v>
      </c>
      <c r="S136" s="15" t="s">
        <v>15</v>
      </c>
      <c r="T136" s="27">
        <f t="shared" si="3"/>
        <v>65.03345205205872</v>
      </c>
      <c r="U136" s="15" t="s">
        <v>15</v>
      </c>
      <c r="V136" s="15" t="s">
        <v>15</v>
      </c>
      <c r="W136" s="16" t="s">
        <v>15</v>
      </c>
      <c r="X136" s="17"/>
    </row>
    <row r="137" spans="1:24" ht="33.75" x14ac:dyDescent="0.25">
      <c r="A137" s="14" t="s">
        <v>252</v>
      </c>
      <c r="B137" s="13" t="s">
        <v>123</v>
      </c>
      <c r="C137" s="15" t="s">
        <v>15</v>
      </c>
      <c r="D137" s="15" t="s">
        <v>15</v>
      </c>
      <c r="E137" s="15" t="s">
        <v>15</v>
      </c>
      <c r="F137" s="15" t="s">
        <v>15</v>
      </c>
      <c r="G137" s="38">
        <v>2765</v>
      </c>
      <c r="H137" s="39"/>
      <c r="I137" s="39"/>
      <c r="J137" s="39"/>
      <c r="K137" s="39"/>
      <c r="L137" s="39"/>
      <c r="M137" s="40"/>
      <c r="N137" s="39"/>
      <c r="O137" s="39"/>
      <c r="P137" s="39"/>
      <c r="Q137" s="38">
        <v>2418.9</v>
      </c>
      <c r="R137" s="15" t="s">
        <v>15</v>
      </c>
      <c r="S137" s="15" t="s">
        <v>15</v>
      </c>
      <c r="T137" s="27">
        <f t="shared" si="3"/>
        <v>87.482820976491865</v>
      </c>
      <c r="U137" s="15" t="s">
        <v>15</v>
      </c>
      <c r="V137" s="15" t="s">
        <v>15</v>
      </c>
      <c r="W137" s="16" t="s">
        <v>15</v>
      </c>
      <c r="X137" s="17"/>
    </row>
    <row r="138" spans="1:24" ht="45" x14ac:dyDescent="0.25">
      <c r="A138" s="14" t="s">
        <v>253</v>
      </c>
      <c r="B138" s="13" t="s">
        <v>124</v>
      </c>
      <c r="C138" s="15" t="s">
        <v>15</v>
      </c>
      <c r="D138" s="15" t="s">
        <v>15</v>
      </c>
      <c r="E138" s="15" t="s">
        <v>15</v>
      </c>
      <c r="F138" s="15" t="s">
        <v>15</v>
      </c>
      <c r="G138" s="38">
        <v>2765</v>
      </c>
      <c r="H138" s="39"/>
      <c r="I138" s="39"/>
      <c r="J138" s="39"/>
      <c r="K138" s="39"/>
      <c r="L138" s="39"/>
      <c r="M138" s="40"/>
      <c r="N138" s="39"/>
      <c r="O138" s="39"/>
      <c r="P138" s="39"/>
      <c r="Q138" s="38">
        <v>2418.9</v>
      </c>
      <c r="R138" s="15" t="s">
        <v>15</v>
      </c>
      <c r="S138" s="15" t="s">
        <v>15</v>
      </c>
      <c r="T138" s="27">
        <f t="shared" si="3"/>
        <v>87.482820976491865</v>
      </c>
      <c r="U138" s="15" t="s">
        <v>15</v>
      </c>
      <c r="V138" s="15" t="s">
        <v>15</v>
      </c>
      <c r="W138" s="16" t="s">
        <v>15</v>
      </c>
      <c r="X138" s="17"/>
    </row>
    <row r="139" spans="1:24" ht="56.25" x14ac:dyDescent="0.25">
      <c r="A139" s="14" t="s">
        <v>254</v>
      </c>
      <c r="B139" s="13" t="s">
        <v>125</v>
      </c>
      <c r="C139" s="15" t="s">
        <v>15</v>
      </c>
      <c r="D139" s="15" t="s">
        <v>15</v>
      </c>
      <c r="E139" s="15" t="s">
        <v>15</v>
      </c>
      <c r="F139" s="15" t="s">
        <v>15</v>
      </c>
      <c r="G139" s="38">
        <v>419</v>
      </c>
      <c r="H139" s="39"/>
      <c r="I139" s="39"/>
      <c r="J139" s="39"/>
      <c r="K139" s="39"/>
      <c r="L139" s="39"/>
      <c r="M139" s="40"/>
      <c r="N139" s="39"/>
      <c r="O139" s="39"/>
      <c r="P139" s="39"/>
      <c r="Q139" s="38">
        <v>269</v>
      </c>
      <c r="R139" s="15" t="s">
        <v>15</v>
      </c>
      <c r="S139" s="15" t="s">
        <v>15</v>
      </c>
      <c r="T139" s="27">
        <f t="shared" si="3"/>
        <v>64.200477326968979</v>
      </c>
      <c r="U139" s="15" t="s">
        <v>15</v>
      </c>
      <c r="V139" s="15" t="s">
        <v>15</v>
      </c>
      <c r="W139" s="16" t="s">
        <v>15</v>
      </c>
      <c r="X139" s="17"/>
    </row>
    <row r="140" spans="1:24" ht="56.25" x14ac:dyDescent="0.25">
      <c r="A140" s="14" t="s">
        <v>255</v>
      </c>
      <c r="B140" s="13" t="s">
        <v>126</v>
      </c>
      <c r="C140" s="15" t="s">
        <v>15</v>
      </c>
      <c r="D140" s="15" t="s">
        <v>15</v>
      </c>
      <c r="E140" s="15" t="s">
        <v>15</v>
      </c>
      <c r="F140" s="15" t="s">
        <v>15</v>
      </c>
      <c r="G140" s="38">
        <v>419</v>
      </c>
      <c r="H140" s="39"/>
      <c r="I140" s="39"/>
      <c r="J140" s="39"/>
      <c r="K140" s="39"/>
      <c r="L140" s="39"/>
      <c r="M140" s="40"/>
      <c r="N140" s="39"/>
      <c r="O140" s="39"/>
      <c r="P140" s="39"/>
      <c r="Q140" s="38">
        <v>269</v>
      </c>
      <c r="R140" s="15" t="s">
        <v>15</v>
      </c>
      <c r="S140" s="15" t="s">
        <v>15</v>
      </c>
      <c r="T140" s="27">
        <f t="shared" si="3"/>
        <v>64.200477326968979</v>
      </c>
      <c r="U140" s="15" t="s">
        <v>15</v>
      </c>
      <c r="V140" s="15" t="s">
        <v>15</v>
      </c>
      <c r="W140" s="16" t="s">
        <v>15</v>
      </c>
      <c r="X140" s="17"/>
    </row>
    <row r="141" spans="1:24" ht="33.75" x14ac:dyDescent="0.25">
      <c r="A141" s="14" t="s">
        <v>256</v>
      </c>
      <c r="B141" s="13" t="s">
        <v>127</v>
      </c>
      <c r="C141" s="15" t="s">
        <v>15</v>
      </c>
      <c r="D141" s="15" t="s">
        <v>15</v>
      </c>
      <c r="E141" s="15" t="s">
        <v>15</v>
      </c>
      <c r="F141" s="15" t="s">
        <v>15</v>
      </c>
      <c r="G141" s="38">
        <v>453</v>
      </c>
      <c r="H141" s="39"/>
      <c r="I141" s="39"/>
      <c r="J141" s="39"/>
      <c r="K141" s="39"/>
      <c r="L141" s="39"/>
      <c r="M141" s="40"/>
      <c r="N141" s="39"/>
      <c r="O141" s="39"/>
      <c r="P141" s="39"/>
      <c r="Q141" s="38">
        <v>286.2</v>
      </c>
      <c r="R141" s="15" t="s">
        <v>15</v>
      </c>
      <c r="S141" s="15" t="s">
        <v>15</v>
      </c>
      <c r="T141" s="27">
        <f t="shared" si="3"/>
        <v>63.178807947019862</v>
      </c>
      <c r="U141" s="15" t="s">
        <v>15</v>
      </c>
      <c r="V141" s="15" t="s">
        <v>15</v>
      </c>
      <c r="W141" s="16" t="s">
        <v>15</v>
      </c>
      <c r="X141" s="17"/>
    </row>
    <row r="142" spans="1:24" ht="33.75" x14ac:dyDescent="0.25">
      <c r="A142" s="14" t="s">
        <v>257</v>
      </c>
      <c r="B142" s="13" t="s">
        <v>128</v>
      </c>
      <c r="C142" s="15" t="s">
        <v>15</v>
      </c>
      <c r="D142" s="15" t="s">
        <v>15</v>
      </c>
      <c r="E142" s="15" t="s">
        <v>15</v>
      </c>
      <c r="F142" s="15" t="s">
        <v>15</v>
      </c>
      <c r="G142" s="38">
        <v>453</v>
      </c>
      <c r="H142" s="39"/>
      <c r="I142" s="39"/>
      <c r="J142" s="39"/>
      <c r="K142" s="39"/>
      <c r="L142" s="39"/>
      <c r="M142" s="40"/>
      <c r="N142" s="39"/>
      <c r="O142" s="39"/>
      <c r="P142" s="39"/>
      <c r="Q142" s="38">
        <v>286.2</v>
      </c>
      <c r="R142" s="15" t="s">
        <v>15</v>
      </c>
      <c r="S142" s="15" t="s">
        <v>15</v>
      </c>
      <c r="T142" s="27">
        <f t="shared" si="3"/>
        <v>63.178807947019862</v>
      </c>
      <c r="U142" s="15" t="s">
        <v>15</v>
      </c>
      <c r="V142" s="15" t="s">
        <v>15</v>
      </c>
      <c r="W142" s="16" t="s">
        <v>15</v>
      </c>
      <c r="X142" s="17"/>
    </row>
    <row r="143" spans="1:24" ht="45" x14ac:dyDescent="0.25">
      <c r="A143" s="14" t="s">
        <v>258</v>
      </c>
      <c r="B143" s="13" t="s">
        <v>129</v>
      </c>
      <c r="C143" s="15" t="s">
        <v>15</v>
      </c>
      <c r="D143" s="15" t="s">
        <v>15</v>
      </c>
      <c r="E143" s="15" t="s">
        <v>15</v>
      </c>
      <c r="F143" s="15" t="s">
        <v>15</v>
      </c>
      <c r="G143" s="38">
        <v>1.2</v>
      </c>
      <c r="H143" s="39"/>
      <c r="I143" s="39"/>
      <c r="J143" s="39"/>
      <c r="K143" s="39"/>
      <c r="L143" s="39"/>
      <c r="M143" s="40"/>
      <c r="N143" s="39"/>
      <c r="O143" s="39"/>
      <c r="P143" s="39"/>
      <c r="Q143" s="38">
        <v>1.2</v>
      </c>
      <c r="R143" s="15" t="s">
        <v>15</v>
      </c>
      <c r="S143" s="15" t="s">
        <v>15</v>
      </c>
      <c r="T143" s="27">
        <f t="shared" si="3"/>
        <v>100</v>
      </c>
      <c r="U143" s="15" t="s">
        <v>15</v>
      </c>
      <c r="V143" s="15" t="s">
        <v>15</v>
      </c>
      <c r="W143" s="16" t="s">
        <v>15</v>
      </c>
      <c r="X143" s="17"/>
    </row>
    <row r="144" spans="1:24" ht="45" x14ac:dyDescent="0.25">
      <c r="A144" s="14" t="s">
        <v>259</v>
      </c>
      <c r="B144" s="13" t="s">
        <v>130</v>
      </c>
      <c r="C144" s="15" t="s">
        <v>15</v>
      </c>
      <c r="D144" s="15" t="s">
        <v>15</v>
      </c>
      <c r="E144" s="15" t="s">
        <v>15</v>
      </c>
      <c r="F144" s="15" t="s">
        <v>15</v>
      </c>
      <c r="G144" s="38">
        <v>1.2</v>
      </c>
      <c r="H144" s="39"/>
      <c r="I144" s="39"/>
      <c r="J144" s="39"/>
      <c r="K144" s="39"/>
      <c r="L144" s="39"/>
      <c r="M144" s="40"/>
      <c r="N144" s="39"/>
      <c r="O144" s="39"/>
      <c r="P144" s="39"/>
      <c r="Q144" s="38">
        <v>1.2</v>
      </c>
      <c r="R144" s="15" t="s">
        <v>15</v>
      </c>
      <c r="S144" s="15" t="s">
        <v>15</v>
      </c>
      <c r="T144" s="27">
        <f t="shared" si="3"/>
        <v>100</v>
      </c>
      <c r="U144" s="15" t="s">
        <v>15</v>
      </c>
      <c r="V144" s="15" t="s">
        <v>15</v>
      </c>
      <c r="W144" s="16" t="s">
        <v>15</v>
      </c>
      <c r="X144" s="17"/>
    </row>
    <row r="145" spans="1:24" ht="22.5" x14ac:dyDescent="0.25">
      <c r="A145" s="14" t="s">
        <v>260</v>
      </c>
      <c r="B145" s="13" t="s">
        <v>131</v>
      </c>
      <c r="C145" s="15" t="s">
        <v>15</v>
      </c>
      <c r="D145" s="15" t="s">
        <v>15</v>
      </c>
      <c r="E145" s="15" t="s">
        <v>15</v>
      </c>
      <c r="F145" s="15" t="s">
        <v>15</v>
      </c>
      <c r="G145" s="38">
        <v>100.6</v>
      </c>
      <c r="H145" s="39"/>
      <c r="I145" s="39"/>
      <c r="J145" s="39"/>
      <c r="K145" s="39"/>
      <c r="L145" s="39"/>
      <c r="M145" s="40"/>
      <c r="N145" s="39"/>
      <c r="O145" s="39"/>
      <c r="P145" s="39"/>
      <c r="Q145" s="38"/>
      <c r="R145" s="15" t="s">
        <v>15</v>
      </c>
      <c r="S145" s="15" t="s">
        <v>15</v>
      </c>
      <c r="T145" s="27"/>
      <c r="U145" s="15" t="s">
        <v>15</v>
      </c>
      <c r="V145" s="15" t="s">
        <v>15</v>
      </c>
      <c r="W145" s="16" t="s">
        <v>15</v>
      </c>
      <c r="X145" s="17"/>
    </row>
    <row r="146" spans="1:24" ht="22.5" x14ac:dyDescent="0.25">
      <c r="A146" s="14" t="s">
        <v>261</v>
      </c>
      <c r="B146" s="13" t="s">
        <v>132</v>
      </c>
      <c r="C146" s="15" t="s">
        <v>15</v>
      </c>
      <c r="D146" s="15" t="s">
        <v>15</v>
      </c>
      <c r="E146" s="15" t="s">
        <v>15</v>
      </c>
      <c r="F146" s="15" t="s">
        <v>15</v>
      </c>
      <c r="G146" s="38">
        <v>100.6</v>
      </c>
      <c r="H146" s="39"/>
      <c r="I146" s="39"/>
      <c r="J146" s="39"/>
      <c r="K146" s="39"/>
      <c r="L146" s="39"/>
      <c r="M146" s="40"/>
      <c r="N146" s="39"/>
      <c r="O146" s="39"/>
      <c r="P146" s="39"/>
      <c r="Q146" s="38"/>
      <c r="R146" s="15" t="s">
        <v>15</v>
      </c>
      <c r="S146" s="15" t="s">
        <v>15</v>
      </c>
      <c r="T146" s="27"/>
      <c r="U146" s="15" t="s">
        <v>15</v>
      </c>
      <c r="V146" s="15" t="s">
        <v>15</v>
      </c>
      <c r="W146" s="16" t="s">
        <v>15</v>
      </c>
      <c r="X146" s="17"/>
    </row>
    <row r="147" spans="1:24" x14ac:dyDescent="0.25">
      <c r="A147" s="14" t="s">
        <v>262</v>
      </c>
      <c r="B147" s="13" t="s">
        <v>133</v>
      </c>
      <c r="C147" s="15" t="s">
        <v>15</v>
      </c>
      <c r="D147" s="15" t="s">
        <v>15</v>
      </c>
      <c r="E147" s="15" t="s">
        <v>15</v>
      </c>
      <c r="F147" s="15" t="s">
        <v>15</v>
      </c>
      <c r="G147" s="38">
        <v>9786.4</v>
      </c>
      <c r="H147" s="39"/>
      <c r="I147" s="39"/>
      <c r="J147" s="39"/>
      <c r="K147" s="39"/>
      <c r="L147" s="39"/>
      <c r="M147" s="40"/>
      <c r="N147" s="39"/>
      <c r="O147" s="39"/>
      <c r="P147" s="39"/>
      <c r="Q147" s="38">
        <v>6910.9</v>
      </c>
      <c r="R147" s="15" t="s">
        <v>15</v>
      </c>
      <c r="S147" s="15" t="s">
        <v>15</v>
      </c>
      <c r="T147" s="27">
        <f t="shared" si="3"/>
        <v>70.617387394751901</v>
      </c>
      <c r="U147" s="15" t="s">
        <v>15</v>
      </c>
      <c r="V147" s="15" t="s">
        <v>15</v>
      </c>
      <c r="W147" s="16" t="s">
        <v>15</v>
      </c>
      <c r="X147" s="17"/>
    </row>
    <row r="148" spans="1:24" x14ac:dyDescent="0.25">
      <c r="A148" s="14" t="s">
        <v>263</v>
      </c>
      <c r="B148" s="13" t="s">
        <v>134</v>
      </c>
      <c r="C148" s="15" t="s">
        <v>15</v>
      </c>
      <c r="D148" s="15" t="s">
        <v>15</v>
      </c>
      <c r="E148" s="15" t="s">
        <v>15</v>
      </c>
      <c r="F148" s="15" t="s">
        <v>15</v>
      </c>
      <c r="G148" s="38">
        <v>9786.4</v>
      </c>
      <c r="H148" s="39"/>
      <c r="I148" s="39"/>
      <c r="J148" s="39"/>
      <c r="K148" s="39"/>
      <c r="L148" s="39"/>
      <c r="M148" s="40"/>
      <c r="N148" s="39"/>
      <c r="O148" s="39"/>
      <c r="P148" s="39"/>
      <c r="Q148" s="38">
        <v>6910.9</v>
      </c>
      <c r="R148" s="15" t="s">
        <v>15</v>
      </c>
      <c r="S148" s="15" t="s">
        <v>15</v>
      </c>
      <c r="T148" s="27">
        <f t="shared" si="3"/>
        <v>70.617387394751901</v>
      </c>
      <c r="U148" s="15" t="s">
        <v>15</v>
      </c>
      <c r="V148" s="15" t="s">
        <v>15</v>
      </c>
      <c r="W148" s="16" t="s">
        <v>15</v>
      </c>
      <c r="X148" s="17"/>
    </row>
    <row r="149" spans="1:24" x14ac:dyDescent="0.25">
      <c r="A149" s="14" t="s">
        <v>299</v>
      </c>
      <c r="B149" s="13" t="s">
        <v>298</v>
      </c>
      <c r="C149" s="15"/>
      <c r="D149" s="15"/>
      <c r="E149" s="15"/>
      <c r="F149" s="15"/>
      <c r="G149" s="38">
        <v>27.3</v>
      </c>
      <c r="H149" s="39"/>
      <c r="I149" s="39"/>
      <c r="J149" s="39"/>
      <c r="K149" s="39"/>
      <c r="L149" s="39"/>
      <c r="M149" s="40"/>
      <c r="N149" s="39"/>
      <c r="O149" s="39"/>
      <c r="P149" s="39"/>
      <c r="Q149" s="38">
        <v>526.5</v>
      </c>
      <c r="R149" s="15"/>
      <c r="S149" s="15"/>
      <c r="T149" s="27"/>
      <c r="U149" s="15"/>
      <c r="V149" s="15"/>
      <c r="W149" s="16"/>
      <c r="X149" s="17"/>
    </row>
    <row r="150" spans="1:24" ht="22.5" x14ac:dyDescent="0.25">
      <c r="A150" s="14" t="s">
        <v>300</v>
      </c>
      <c r="B150" s="13" t="s">
        <v>302</v>
      </c>
      <c r="C150" s="15"/>
      <c r="D150" s="15"/>
      <c r="E150" s="15"/>
      <c r="F150" s="15"/>
      <c r="G150" s="38">
        <v>27.3</v>
      </c>
      <c r="H150" s="39"/>
      <c r="I150" s="39"/>
      <c r="J150" s="39"/>
      <c r="K150" s="39"/>
      <c r="L150" s="39"/>
      <c r="M150" s="40"/>
      <c r="N150" s="39"/>
      <c r="O150" s="39"/>
      <c r="P150" s="39"/>
      <c r="Q150" s="38">
        <v>526.5</v>
      </c>
      <c r="R150" s="15"/>
      <c r="S150" s="15"/>
      <c r="T150" s="27"/>
      <c r="U150" s="15"/>
      <c r="V150" s="15"/>
      <c r="W150" s="16"/>
      <c r="X150" s="17"/>
    </row>
    <row r="151" spans="1:24" ht="22.5" x14ac:dyDescent="0.25">
      <c r="A151" s="14" t="s">
        <v>301</v>
      </c>
      <c r="B151" s="13" t="s">
        <v>303</v>
      </c>
      <c r="C151" s="15"/>
      <c r="D151" s="15"/>
      <c r="E151" s="15"/>
      <c r="F151" s="15"/>
      <c r="G151" s="38">
        <v>27.3</v>
      </c>
      <c r="H151" s="39"/>
      <c r="I151" s="39"/>
      <c r="J151" s="39"/>
      <c r="K151" s="39"/>
      <c r="L151" s="39"/>
      <c r="M151" s="40"/>
      <c r="N151" s="39"/>
      <c r="O151" s="39"/>
      <c r="P151" s="39"/>
      <c r="Q151" s="38">
        <v>526.5</v>
      </c>
      <c r="R151" s="15"/>
      <c r="S151" s="15"/>
      <c r="T151" s="27"/>
      <c r="U151" s="15"/>
      <c r="V151" s="15"/>
      <c r="W151" s="16"/>
      <c r="X151" s="17"/>
    </row>
    <row r="152" spans="1:24" x14ac:dyDescent="0.25">
      <c r="A152" s="14" t="s">
        <v>264</v>
      </c>
      <c r="B152" s="23" t="s">
        <v>135</v>
      </c>
      <c r="C152" s="15" t="s">
        <v>15</v>
      </c>
      <c r="D152" s="15" t="s">
        <v>15</v>
      </c>
      <c r="E152" s="15" t="s">
        <v>15</v>
      </c>
      <c r="F152" s="15" t="s">
        <v>15</v>
      </c>
      <c r="G152" s="38">
        <v>81.400000000000006</v>
      </c>
      <c r="H152" s="39" t="s">
        <v>15</v>
      </c>
      <c r="I152" s="39" t="s">
        <v>15</v>
      </c>
      <c r="J152" s="39" t="s">
        <v>15</v>
      </c>
      <c r="K152" s="39" t="s">
        <v>15</v>
      </c>
      <c r="L152" s="39" t="s">
        <v>15</v>
      </c>
      <c r="M152" s="40" t="s">
        <v>15</v>
      </c>
      <c r="N152" s="39" t="s">
        <v>15</v>
      </c>
      <c r="O152" s="39" t="s">
        <v>15</v>
      </c>
      <c r="P152" s="39" t="s">
        <v>15</v>
      </c>
      <c r="Q152" s="38">
        <v>93.4</v>
      </c>
      <c r="R152" s="15" t="s">
        <v>15</v>
      </c>
      <c r="S152" s="15" t="s">
        <v>15</v>
      </c>
      <c r="T152" s="27">
        <f t="shared" si="3"/>
        <v>114.74201474201473</v>
      </c>
      <c r="U152" s="15" t="s">
        <v>15</v>
      </c>
      <c r="V152" s="15" t="s">
        <v>15</v>
      </c>
      <c r="W152" s="16" t="s">
        <v>15</v>
      </c>
      <c r="X152" s="17"/>
    </row>
    <row r="153" spans="1:24" ht="22.5" x14ac:dyDescent="0.25">
      <c r="A153" s="14" t="s">
        <v>265</v>
      </c>
      <c r="B153" s="13" t="s">
        <v>136</v>
      </c>
      <c r="C153" s="15" t="s">
        <v>15</v>
      </c>
      <c r="D153" s="15" t="s">
        <v>15</v>
      </c>
      <c r="E153" s="15" t="s">
        <v>15</v>
      </c>
      <c r="F153" s="15" t="s">
        <v>15</v>
      </c>
      <c r="G153" s="38">
        <v>81.400000000000006</v>
      </c>
      <c r="H153" s="39" t="s">
        <v>15</v>
      </c>
      <c r="I153" s="39" t="s">
        <v>15</v>
      </c>
      <c r="J153" s="39" t="s">
        <v>15</v>
      </c>
      <c r="K153" s="39" t="s">
        <v>15</v>
      </c>
      <c r="L153" s="39" t="s">
        <v>15</v>
      </c>
      <c r="M153" s="40" t="s">
        <v>15</v>
      </c>
      <c r="N153" s="39" t="s">
        <v>15</v>
      </c>
      <c r="O153" s="39" t="s">
        <v>15</v>
      </c>
      <c r="P153" s="39" t="s">
        <v>15</v>
      </c>
      <c r="Q153" s="38">
        <v>93.4</v>
      </c>
      <c r="R153" s="15" t="s">
        <v>15</v>
      </c>
      <c r="S153" s="15" t="s">
        <v>15</v>
      </c>
      <c r="T153" s="27">
        <f t="shared" si="3"/>
        <v>114.74201474201473</v>
      </c>
      <c r="U153" s="15" t="s">
        <v>15</v>
      </c>
      <c r="V153" s="15" t="s">
        <v>15</v>
      </c>
      <c r="W153" s="16" t="s">
        <v>15</v>
      </c>
      <c r="X153" s="17"/>
    </row>
    <row r="154" spans="1:24" ht="22.5" x14ac:dyDescent="0.25">
      <c r="A154" s="14" t="s">
        <v>266</v>
      </c>
      <c r="B154" s="13" t="s">
        <v>136</v>
      </c>
      <c r="C154" s="15" t="s">
        <v>15</v>
      </c>
      <c r="D154" s="15" t="s">
        <v>15</v>
      </c>
      <c r="E154" s="15" t="s">
        <v>15</v>
      </c>
      <c r="F154" s="15" t="s">
        <v>15</v>
      </c>
      <c r="G154" s="38">
        <v>81.400000000000006</v>
      </c>
      <c r="H154" s="39" t="s">
        <v>15</v>
      </c>
      <c r="I154" s="39" t="s">
        <v>15</v>
      </c>
      <c r="J154" s="39" t="s">
        <v>15</v>
      </c>
      <c r="K154" s="39" t="s">
        <v>15</v>
      </c>
      <c r="L154" s="39" t="s">
        <v>15</v>
      </c>
      <c r="M154" s="40" t="s">
        <v>15</v>
      </c>
      <c r="N154" s="39" t="s">
        <v>15</v>
      </c>
      <c r="O154" s="39" t="s">
        <v>15</v>
      </c>
      <c r="P154" s="39" t="s">
        <v>15</v>
      </c>
      <c r="Q154" s="38">
        <v>93.4</v>
      </c>
      <c r="R154" s="15" t="s">
        <v>15</v>
      </c>
      <c r="S154" s="15" t="s">
        <v>15</v>
      </c>
      <c r="T154" s="27">
        <f t="shared" si="3"/>
        <v>114.74201474201473</v>
      </c>
      <c r="U154" s="15" t="s">
        <v>15</v>
      </c>
      <c r="V154" s="15" t="s">
        <v>15</v>
      </c>
      <c r="W154" s="16" t="s">
        <v>15</v>
      </c>
      <c r="X154" s="17"/>
    </row>
    <row r="155" spans="1:24" ht="15.75" thickBot="1" x14ac:dyDescent="0.3">
      <c r="A155" s="14"/>
      <c r="B155" s="23" t="s">
        <v>267</v>
      </c>
      <c r="C155" s="15"/>
      <c r="D155" s="15"/>
      <c r="E155" s="15"/>
      <c r="F155" s="15"/>
      <c r="G155" s="38">
        <v>146050.70000000001</v>
      </c>
      <c r="H155" s="38" t="e">
        <f t="shared" ref="H155:P155" si="4">H11+H124</f>
        <v>#VALUE!</v>
      </c>
      <c r="I155" s="38" t="e">
        <f t="shared" si="4"/>
        <v>#VALUE!</v>
      </c>
      <c r="J155" s="38" t="e">
        <f t="shared" si="4"/>
        <v>#VALUE!</v>
      </c>
      <c r="K155" s="38" t="e">
        <f t="shared" si="4"/>
        <v>#VALUE!</v>
      </c>
      <c r="L155" s="38" t="e">
        <f t="shared" si="4"/>
        <v>#VALUE!</v>
      </c>
      <c r="M155" s="38" t="e">
        <f t="shared" si="4"/>
        <v>#VALUE!</v>
      </c>
      <c r="N155" s="38" t="e">
        <f t="shared" si="4"/>
        <v>#VALUE!</v>
      </c>
      <c r="O155" s="38" t="e">
        <f t="shared" si="4"/>
        <v>#VALUE!</v>
      </c>
      <c r="P155" s="38" t="e">
        <f t="shared" si="4"/>
        <v>#VALUE!</v>
      </c>
      <c r="Q155" s="38">
        <v>111115.9</v>
      </c>
      <c r="R155" s="15"/>
      <c r="S155" s="15"/>
      <c r="T155" s="27">
        <f t="shared" si="3"/>
        <v>76.080361134866166</v>
      </c>
      <c r="U155" s="15"/>
      <c r="V155" s="15"/>
      <c r="W155" s="16"/>
      <c r="X155" s="17"/>
    </row>
    <row r="156" spans="1:24" ht="12.95" customHeight="1" x14ac:dyDescent="0.25">
      <c r="A156" s="18"/>
      <c r="B156" s="9"/>
      <c r="C156" s="18" t="s">
        <v>137</v>
      </c>
      <c r="D156" s="18" t="s">
        <v>137</v>
      </c>
      <c r="E156" s="18" t="s">
        <v>137</v>
      </c>
      <c r="F156" s="18" t="s">
        <v>137</v>
      </c>
      <c r="G156" s="34"/>
      <c r="H156" s="18" t="s">
        <v>137</v>
      </c>
      <c r="I156" s="18" t="s">
        <v>137</v>
      </c>
      <c r="J156" s="18" t="s">
        <v>137</v>
      </c>
      <c r="K156" s="18" t="s">
        <v>137</v>
      </c>
      <c r="L156" s="18" t="s">
        <v>137</v>
      </c>
      <c r="M156" s="18" t="s">
        <v>137</v>
      </c>
      <c r="N156" s="18" t="s">
        <v>137</v>
      </c>
      <c r="O156" s="18" t="s">
        <v>137</v>
      </c>
      <c r="P156" s="18" t="s">
        <v>137</v>
      </c>
      <c r="Q156" s="34"/>
      <c r="R156" s="18" t="s">
        <v>137</v>
      </c>
      <c r="S156" s="18" t="s">
        <v>137</v>
      </c>
      <c r="T156" s="28"/>
      <c r="U156" s="18" t="s">
        <v>137</v>
      </c>
      <c r="V156" s="18" t="s">
        <v>137</v>
      </c>
      <c r="W156" s="18" t="s">
        <v>137</v>
      </c>
      <c r="X156" s="5"/>
    </row>
    <row r="157" spans="1:24" ht="12.95" customHeight="1" x14ac:dyDescent="0.25">
      <c r="A157" s="9"/>
      <c r="B157" s="9"/>
      <c r="C157" s="19"/>
      <c r="D157" s="19"/>
      <c r="E157" s="19"/>
      <c r="F157" s="19"/>
      <c r="G157" s="35"/>
      <c r="H157" s="19"/>
      <c r="I157" s="19"/>
      <c r="J157" s="19"/>
      <c r="K157" s="19"/>
      <c r="L157" s="19"/>
      <c r="M157" s="19"/>
      <c r="N157" s="19"/>
      <c r="O157" s="19"/>
      <c r="P157" s="19"/>
      <c r="Q157" s="35"/>
      <c r="R157" s="19"/>
      <c r="S157" s="19"/>
      <c r="T157" s="29"/>
      <c r="U157" s="19"/>
      <c r="V157" s="19"/>
      <c r="W157" s="19"/>
      <c r="X157" s="5"/>
    </row>
  </sheetData>
  <mergeCells count="7">
    <mergeCell ref="C8:I8"/>
    <mergeCell ref="K8:L8"/>
    <mergeCell ref="G2:T2"/>
    <mergeCell ref="G4:T4"/>
    <mergeCell ref="B7:T7"/>
    <mergeCell ref="B6:T6"/>
    <mergeCell ref="A3:X3"/>
  </mergeCells>
  <pageMargins left="0.94666666666666666" right="7.874015748031496E-2" top="0.25677083333333334" bottom="0.19479166666666667" header="0" footer="0"/>
  <pageSetup paperSize="9" scale="71" fitToWidth="2" fitToHeight="0" orientation="portrait" r:id="rId1"/>
  <headerFooter>
    <evenFooter>&amp;R&amp;D СТР. &amp;P</evenFooter>
  </headerFooter>
  <rowBreaks count="3" manualBreakCount="3">
    <brk id="92" max="19" man="1"/>
    <brk id="106" max="19" man="1"/>
    <brk id="137" max="1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AEA5EE7-7B9D-48DF-93BB-D06E1B12B07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BUH\GLBUH</dc:creator>
  <cp:lastModifiedBy>Пользователь Windows</cp:lastModifiedBy>
  <cp:lastPrinted>2021-10-21T07:34:06Z</cp:lastPrinted>
  <dcterms:created xsi:type="dcterms:W3CDTF">2021-04-07T04:02:41Z</dcterms:created>
  <dcterms:modified xsi:type="dcterms:W3CDTF">2021-10-21T07:40:32Z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_00372_0503317M_M_03.2021..(2).xlsx</vt:lpwstr>
  </property>
  <property fmtid="{D5CDD505-2E9C-101B-9397-08002B2CF9AE}" pid="3" name="Название отчета">
    <vt:lpwstr>_00372_0503317M_M_03.2021..(2).xlsx</vt:lpwstr>
  </property>
  <property fmtid="{D5CDD505-2E9C-101B-9397-08002B2CF9AE}" pid="4" name="Версия клиента">
    <vt:lpwstr>19.2.4.32873</vt:lpwstr>
  </property>
  <property fmtid="{D5CDD505-2E9C-101B-9397-08002B2CF9AE}" pid="5" name="Версия базы">
    <vt:lpwstr>19.2.0.74283176</vt:lpwstr>
  </property>
  <property fmtid="{D5CDD505-2E9C-101B-9397-08002B2CF9AE}" pid="6" name="Тип сервера">
    <vt:lpwstr>MSSQL</vt:lpwstr>
  </property>
  <property fmtid="{D5CDD505-2E9C-101B-9397-08002B2CF9AE}" pid="7" name="Сервер">
    <vt:lpwstr>hq-serversvod</vt:lpwstr>
  </property>
  <property fmtid="{D5CDD505-2E9C-101B-9397-08002B2CF9AE}" pid="8" name="База">
    <vt:lpwstr>smart</vt:lpwstr>
  </property>
  <property fmtid="{D5CDD505-2E9C-101B-9397-08002B2CF9AE}" pid="9" name="Пользователь">
    <vt:lpwstr>fo10web2</vt:lpwstr>
  </property>
  <property fmtid="{D5CDD505-2E9C-101B-9397-08002B2CF9AE}" pid="10" name="Шаблон">
    <vt:lpwstr>0503317G_20210101.xlt</vt:lpwstr>
  </property>
  <property fmtid="{D5CDD505-2E9C-101B-9397-08002B2CF9AE}" pid="11" name="Локальная база">
    <vt:lpwstr>не используется</vt:lpwstr>
  </property>
</Properties>
</file>